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5" yWindow="-195" windowWidth="25875" windowHeight="12495" tabRatio="861" firstSheet="2" activeTab="10"/>
  </bookViews>
  <sheets>
    <sheet name="Prism_monthly" sheetId="1" r:id="rId1"/>
    <sheet name="PRISM_Monthly_modified" sheetId="2" r:id="rId2"/>
    <sheet name="Pivot_PRISM" sheetId="20" r:id="rId3"/>
    <sheet name="LANDIS_climate_log" sheetId="3" r:id="rId4"/>
    <sheet name="Pivot_climate_log" sheetId="18" r:id="rId5"/>
    <sheet name="landis_monthly_output" sheetId="5" r:id="rId6"/>
    <sheet name="Pivot_monthly_output" sheetId="12" r:id="rId7"/>
    <sheet name="CompareInput_monthlyLog" sheetId="9" r:id="rId8"/>
    <sheet name="Summary-AirTemp" sheetId="16" r:id="rId9"/>
    <sheet name="Summary-Precip" sheetId="17" r:id="rId10"/>
    <sheet name="Pivot_TimeTrends" sheetId="21" r:id="rId11"/>
  </sheets>
  <calcPr calcId="145621"/>
  <pivotCaches>
    <pivotCache cacheId="0" r:id="rId12"/>
    <pivotCache cacheId="1" r:id="rId13"/>
    <pivotCache cacheId="2" r:id="rId14"/>
    <pivotCache cacheId="10" r:id="rId15"/>
  </pivotCaches>
</workbook>
</file>

<file path=xl/calcChain.xml><?xml version="1.0" encoding="utf-8"?>
<calcChain xmlns="http://schemas.openxmlformats.org/spreadsheetml/2006/main">
  <c r="N318" i="9" l="1"/>
  <c r="O318" i="9"/>
  <c r="P318" i="9"/>
  <c r="Q318" i="9"/>
  <c r="R318" i="9"/>
  <c r="S318" i="9"/>
  <c r="T318" i="9"/>
  <c r="N319" i="9"/>
  <c r="O319" i="9"/>
  <c r="P319" i="9"/>
  <c r="Q319" i="9"/>
  <c r="R319" i="9"/>
  <c r="S319" i="9"/>
  <c r="T319" i="9"/>
  <c r="N320" i="9"/>
  <c r="O320" i="9"/>
  <c r="P320" i="9"/>
  <c r="Q320" i="9"/>
  <c r="R320" i="9"/>
  <c r="S320" i="9"/>
  <c r="T320" i="9"/>
  <c r="N321" i="9"/>
  <c r="O321" i="9"/>
  <c r="P321" i="9"/>
  <c r="Q321" i="9"/>
  <c r="R321" i="9"/>
  <c r="S321" i="9"/>
  <c r="T321" i="9"/>
  <c r="N322" i="9"/>
  <c r="O322" i="9"/>
  <c r="P322" i="9"/>
  <c r="Q322" i="9"/>
  <c r="R322" i="9"/>
  <c r="S322" i="9"/>
  <c r="T322" i="9"/>
  <c r="N323" i="9"/>
  <c r="O323" i="9"/>
  <c r="P323" i="9"/>
  <c r="Q323" i="9"/>
  <c r="R323" i="9"/>
  <c r="S323" i="9"/>
  <c r="T323" i="9"/>
  <c r="N324" i="9"/>
  <c r="O324" i="9"/>
  <c r="P324" i="9"/>
  <c r="Q324" i="9"/>
  <c r="R324" i="9"/>
  <c r="S324" i="9"/>
  <c r="T324" i="9"/>
  <c r="N325" i="9"/>
  <c r="O325" i="9"/>
  <c r="P325" i="9"/>
  <c r="Q325" i="9"/>
  <c r="R325" i="9"/>
  <c r="S325" i="9"/>
  <c r="T325" i="9"/>
  <c r="N326" i="9"/>
  <c r="O326" i="9"/>
  <c r="P326" i="9"/>
  <c r="Q326" i="9"/>
  <c r="R326" i="9"/>
  <c r="S326" i="9"/>
  <c r="T326" i="9"/>
  <c r="N327" i="9"/>
  <c r="O327" i="9"/>
  <c r="P327" i="9"/>
  <c r="Q327" i="9"/>
  <c r="R327" i="9"/>
  <c r="S327" i="9"/>
  <c r="T327" i="9"/>
  <c r="N328" i="9"/>
  <c r="O328" i="9"/>
  <c r="P328" i="9"/>
  <c r="Q328" i="9"/>
  <c r="R328" i="9"/>
  <c r="S328" i="9"/>
  <c r="T328" i="9"/>
  <c r="N329" i="9"/>
  <c r="O329" i="9"/>
  <c r="P329" i="9"/>
  <c r="Q329" i="9"/>
  <c r="R329" i="9"/>
  <c r="S329" i="9"/>
  <c r="T329" i="9"/>
  <c r="N330" i="9"/>
  <c r="O330" i="9"/>
  <c r="P330" i="9"/>
  <c r="Q330" i="9"/>
  <c r="R330" i="9"/>
  <c r="S330" i="9"/>
  <c r="T330" i="9"/>
  <c r="N331" i="9"/>
  <c r="O331" i="9"/>
  <c r="P331" i="9"/>
  <c r="Q331" i="9"/>
  <c r="R331" i="9"/>
  <c r="S331" i="9"/>
  <c r="T331" i="9"/>
  <c r="N332" i="9"/>
  <c r="O332" i="9"/>
  <c r="P332" i="9"/>
  <c r="Q332" i="9"/>
  <c r="R332" i="9"/>
  <c r="S332" i="9"/>
  <c r="T332" i="9"/>
  <c r="N333" i="9"/>
  <c r="O333" i="9"/>
  <c r="P333" i="9"/>
  <c r="Q333" i="9"/>
  <c r="R333" i="9"/>
  <c r="S333" i="9"/>
  <c r="T333" i="9"/>
  <c r="N334" i="9"/>
  <c r="O334" i="9"/>
  <c r="P334" i="9"/>
  <c r="Q334" i="9"/>
  <c r="R334" i="9"/>
  <c r="S334" i="9"/>
  <c r="T334" i="9"/>
  <c r="N335" i="9"/>
  <c r="O335" i="9"/>
  <c r="P335" i="9"/>
  <c r="Q335" i="9"/>
  <c r="R335" i="9"/>
  <c r="S335" i="9"/>
  <c r="T335" i="9"/>
  <c r="N336" i="9"/>
  <c r="O336" i="9"/>
  <c r="P336" i="9"/>
  <c r="Q336" i="9"/>
  <c r="R336" i="9"/>
  <c r="S336" i="9"/>
  <c r="T336" i="9"/>
  <c r="N337" i="9"/>
  <c r="O337" i="9"/>
  <c r="P337" i="9"/>
  <c r="Q337" i="9"/>
  <c r="R337" i="9"/>
  <c r="S337" i="9"/>
  <c r="T337" i="9"/>
  <c r="N338" i="9"/>
  <c r="O338" i="9"/>
  <c r="P338" i="9"/>
  <c r="Q338" i="9"/>
  <c r="R338" i="9"/>
  <c r="S338" i="9"/>
  <c r="T338" i="9"/>
  <c r="N339" i="9"/>
  <c r="O339" i="9"/>
  <c r="P339" i="9"/>
  <c r="Q339" i="9"/>
  <c r="R339" i="9"/>
  <c r="S339" i="9"/>
  <c r="T339" i="9"/>
  <c r="N340" i="9"/>
  <c r="O340" i="9"/>
  <c r="P340" i="9"/>
  <c r="Q340" i="9"/>
  <c r="R340" i="9"/>
  <c r="S340" i="9"/>
  <c r="T340" i="9"/>
  <c r="N341" i="9"/>
  <c r="O341" i="9"/>
  <c r="P341" i="9"/>
  <c r="Q341" i="9"/>
  <c r="R341" i="9"/>
  <c r="S341" i="9"/>
  <c r="T341" i="9"/>
  <c r="N342" i="9"/>
  <c r="O342" i="9"/>
  <c r="P342" i="9"/>
  <c r="Q342" i="9"/>
  <c r="R342" i="9"/>
  <c r="S342" i="9"/>
  <c r="T342" i="9"/>
  <c r="N343" i="9"/>
  <c r="O343" i="9"/>
  <c r="P343" i="9"/>
  <c r="Q343" i="9"/>
  <c r="R343" i="9"/>
  <c r="S343" i="9"/>
  <c r="T343" i="9"/>
  <c r="N344" i="9"/>
  <c r="O344" i="9"/>
  <c r="P344" i="9"/>
  <c r="Q344" i="9"/>
  <c r="R344" i="9"/>
  <c r="S344" i="9"/>
  <c r="T344" i="9"/>
  <c r="N345" i="9"/>
  <c r="O345" i="9"/>
  <c r="P345" i="9"/>
  <c r="Q345" i="9"/>
  <c r="R345" i="9"/>
  <c r="S345" i="9"/>
  <c r="T345" i="9"/>
  <c r="N346" i="9"/>
  <c r="O346" i="9"/>
  <c r="P346" i="9"/>
  <c r="Q346" i="9"/>
  <c r="R346" i="9"/>
  <c r="S346" i="9"/>
  <c r="T346" i="9"/>
  <c r="N347" i="9"/>
  <c r="O347" i="9"/>
  <c r="P347" i="9"/>
  <c r="Q347" i="9"/>
  <c r="R347" i="9"/>
  <c r="S347" i="9"/>
  <c r="T347" i="9"/>
  <c r="N348" i="9"/>
  <c r="O348" i="9"/>
  <c r="P348" i="9"/>
  <c r="Q348" i="9"/>
  <c r="R348" i="9"/>
  <c r="S348" i="9"/>
  <c r="T348" i="9"/>
  <c r="N349" i="9"/>
  <c r="O349" i="9"/>
  <c r="P349" i="9"/>
  <c r="Q349" i="9"/>
  <c r="R349" i="9"/>
  <c r="S349" i="9"/>
  <c r="T349" i="9"/>
  <c r="N350" i="9"/>
  <c r="O350" i="9"/>
  <c r="P350" i="9"/>
  <c r="Q350" i="9"/>
  <c r="R350" i="9"/>
  <c r="S350" i="9"/>
  <c r="T350" i="9"/>
  <c r="N351" i="9"/>
  <c r="O351" i="9"/>
  <c r="P351" i="9"/>
  <c r="Q351" i="9"/>
  <c r="R351" i="9"/>
  <c r="S351" i="9"/>
  <c r="T351" i="9"/>
  <c r="N352" i="9"/>
  <c r="O352" i="9"/>
  <c r="P352" i="9"/>
  <c r="Q352" i="9"/>
  <c r="R352" i="9"/>
  <c r="S352" i="9"/>
  <c r="T352" i="9"/>
  <c r="N353" i="9"/>
  <c r="O353" i="9"/>
  <c r="P353" i="9"/>
  <c r="Q353" i="9"/>
  <c r="R353" i="9"/>
  <c r="S353" i="9"/>
  <c r="T353" i="9"/>
  <c r="N354" i="9"/>
  <c r="O354" i="9"/>
  <c r="P354" i="9"/>
  <c r="Q354" i="9"/>
  <c r="R354" i="9"/>
  <c r="S354" i="9"/>
  <c r="T354" i="9"/>
  <c r="N355" i="9"/>
  <c r="O355" i="9"/>
  <c r="P355" i="9"/>
  <c r="Q355" i="9"/>
  <c r="R355" i="9"/>
  <c r="S355" i="9"/>
  <c r="T355" i="9"/>
  <c r="N356" i="9"/>
  <c r="O356" i="9"/>
  <c r="P356" i="9"/>
  <c r="Q356" i="9"/>
  <c r="R356" i="9"/>
  <c r="S356" i="9"/>
  <c r="T356" i="9"/>
  <c r="N357" i="9"/>
  <c r="O357" i="9"/>
  <c r="P357" i="9"/>
  <c r="Q357" i="9"/>
  <c r="R357" i="9"/>
  <c r="S357" i="9"/>
  <c r="T357" i="9"/>
  <c r="N358" i="9"/>
  <c r="O358" i="9"/>
  <c r="P358" i="9"/>
  <c r="Q358" i="9"/>
  <c r="R358" i="9"/>
  <c r="S358" i="9"/>
  <c r="T358" i="9"/>
  <c r="N359" i="9"/>
  <c r="O359" i="9"/>
  <c r="P359" i="9"/>
  <c r="Q359" i="9"/>
  <c r="R359" i="9"/>
  <c r="S359" i="9"/>
  <c r="T359" i="9"/>
  <c r="N360" i="9"/>
  <c r="O360" i="9"/>
  <c r="P360" i="9"/>
  <c r="Q360" i="9"/>
  <c r="R360" i="9"/>
  <c r="S360" i="9"/>
  <c r="T360" i="9"/>
  <c r="N361" i="9"/>
  <c r="O361" i="9"/>
  <c r="P361" i="9"/>
  <c r="Q361" i="9"/>
  <c r="R361" i="9"/>
  <c r="S361" i="9"/>
  <c r="T361" i="9"/>
  <c r="N362" i="9"/>
  <c r="O362" i="9"/>
  <c r="P362" i="9"/>
  <c r="Q362" i="9"/>
  <c r="R362" i="9"/>
  <c r="S362" i="9"/>
  <c r="T362" i="9"/>
  <c r="N363" i="9"/>
  <c r="O363" i="9"/>
  <c r="P363" i="9"/>
  <c r="Q363" i="9"/>
  <c r="R363" i="9"/>
  <c r="S363" i="9"/>
  <c r="T363" i="9"/>
  <c r="N364" i="9"/>
  <c r="O364" i="9"/>
  <c r="P364" i="9"/>
  <c r="Q364" i="9"/>
  <c r="R364" i="9"/>
  <c r="S364" i="9"/>
  <c r="T364" i="9"/>
  <c r="N365" i="9"/>
  <c r="O365" i="9"/>
  <c r="P365" i="9"/>
  <c r="Q365" i="9"/>
  <c r="R365" i="9"/>
  <c r="S365" i="9"/>
  <c r="T365" i="9"/>
  <c r="N366" i="9"/>
  <c r="O366" i="9"/>
  <c r="P366" i="9"/>
  <c r="Q366" i="9"/>
  <c r="R366" i="9"/>
  <c r="S366" i="9"/>
  <c r="T366" i="9"/>
  <c r="N367" i="9"/>
  <c r="O367" i="9"/>
  <c r="P367" i="9"/>
  <c r="Q367" i="9"/>
  <c r="R367" i="9"/>
  <c r="S367" i="9"/>
  <c r="T367" i="9"/>
  <c r="N368" i="9"/>
  <c r="O368" i="9"/>
  <c r="P368" i="9"/>
  <c r="Q368" i="9"/>
  <c r="R368" i="9"/>
  <c r="S368" i="9"/>
  <c r="T368" i="9"/>
  <c r="N369" i="9"/>
  <c r="O369" i="9"/>
  <c r="P369" i="9"/>
  <c r="Q369" i="9"/>
  <c r="R369" i="9"/>
  <c r="S369" i="9"/>
  <c r="T369" i="9"/>
  <c r="N370" i="9"/>
  <c r="O370" i="9"/>
  <c r="P370" i="9"/>
  <c r="Q370" i="9"/>
  <c r="R370" i="9"/>
  <c r="S370" i="9"/>
  <c r="T370" i="9"/>
  <c r="N371" i="9"/>
  <c r="O371" i="9"/>
  <c r="P371" i="9"/>
  <c r="Q371" i="9"/>
  <c r="R371" i="9"/>
  <c r="S371" i="9"/>
  <c r="T371" i="9"/>
  <c r="N372" i="9"/>
  <c r="O372" i="9"/>
  <c r="P372" i="9"/>
  <c r="Q372" i="9"/>
  <c r="R372" i="9"/>
  <c r="S372" i="9"/>
  <c r="T372" i="9"/>
  <c r="N373" i="9"/>
  <c r="O373" i="9"/>
  <c r="P373" i="9"/>
  <c r="Q373" i="9"/>
  <c r="R373" i="9"/>
  <c r="S373" i="9"/>
  <c r="T373" i="9"/>
  <c r="N374" i="9"/>
  <c r="O374" i="9"/>
  <c r="P374" i="9"/>
  <c r="Q374" i="9"/>
  <c r="R374" i="9"/>
  <c r="S374" i="9"/>
  <c r="T374" i="9"/>
  <c r="N375" i="9"/>
  <c r="O375" i="9"/>
  <c r="P375" i="9"/>
  <c r="Q375" i="9"/>
  <c r="R375" i="9"/>
  <c r="S375" i="9"/>
  <c r="T375" i="9"/>
  <c r="N376" i="9"/>
  <c r="O376" i="9"/>
  <c r="P376" i="9"/>
  <c r="Q376" i="9"/>
  <c r="R376" i="9"/>
  <c r="S376" i="9"/>
  <c r="T376" i="9"/>
  <c r="N377" i="9"/>
  <c r="O377" i="9"/>
  <c r="P377" i="9"/>
  <c r="Q377" i="9"/>
  <c r="R377" i="9"/>
  <c r="S377" i="9"/>
  <c r="T377" i="9"/>
  <c r="N378" i="9"/>
  <c r="O378" i="9"/>
  <c r="P378" i="9"/>
  <c r="Q378" i="9"/>
  <c r="R378" i="9"/>
  <c r="S378" i="9"/>
  <c r="T378" i="9"/>
  <c r="N379" i="9"/>
  <c r="O379" i="9"/>
  <c r="P379" i="9"/>
  <c r="Q379" i="9"/>
  <c r="R379" i="9"/>
  <c r="S379" i="9"/>
  <c r="T379" i="9"/>
  <c r="N380" i="9"/>
  <c r="O380" i="9"/>
  <c r="P380" i="9"/>
  <c r="Q380" i="9"/>
  <c r="R380" i="9"/>
  <c r="S380" i="9"/>
  <c r="T380" i="9"/>
  <c r="N381" i="9"/>
  <c r="O381" i="9"/>
  <c r="P381" i="9"/>
  <c r="Q381" i="9"/>
  <c r="R381" i="9"/>
  <c r="S381" i="9"/>
  <c r="T381" i="9"/>
  <c r="N382" i="9"/>
  <c r="O382" i="9"/>
  <c r="P382" i="9"/>
  <c r="Q382" i="9"/>
  <c r="R382" i="9"/>
  <c r="S382" i="9"/>
  <c r="T382" i="9"/>
  <c r="N383" i="9"/>
  <c r="O383" i="9"/>
  <c r="P383" i="9"/>
  <c r="Q383" i="9"/>
  <c r="R383" i="9"/>
  <c r="S383" i="9"/>
  <c r="T383" i="9"/>
  <c r="N384" i="9"/>
  <c r="O384" i="9"/>
  <c r="P384" i="9"/>
  <c r="Q384" i="9"/>
  <c r="R384" i="9"/>
  <c r="S384" i="9"/>
  <c r="T384" i="9"/>
  <c r="N385" i="9"/>
  <c r="O385" i="9"/>
  <c r="P385" i="9"/>
  <c r="Q385" i="9"/>
  <c r="R385" i="9"/>
  <c r="S385" i="9"/>
  <c r="T385" i="9"/>
  <c r="N386" i="9"/>
  <c r="O386" i="9"/>
  <c r="P386" i="9"/>
  <c r="Q386" i="9"/>
  <c r="R386" i="9"/>
  <c r="S386" i="9"/>
  <c r="T386" i="9"/>
  <c r="N387" i="9"/>
  <c r="O387" i="9"/>
  <c r="P387" i="9"/>
  <c r="Q387" i="9"/>
  <c r="R387" i="9"/>
  <c r="S387" i="9"/>
  <c r="T387" i="9"/>
  <c r="N388" i="9"/>
  <c r="O388" i="9"/>
  <c r="P388" i="9"/>
  <c r="Q388" i="9"/>
  <c r="R388" i="9"/>
  <c r="S388" i="9"/>
  <c r="T388" i="9"/>
  <c r="N389" i="9"/>
  <c r="O389" i="9"/>
  <c r="P389" i="9"/>
  <c r="Q389" i="9"/>
  <c r="R389" i="9"/>
  <c r="S389" i="9"/>
  <c r="T389" i="9"/>
  <c r="N390" i="9"/>
  <c r="O390" i="9"/>
  <c r="P390" i="9"/>
  <c r="Q390" i="9"/>
  <c r="R390" i="9"/>
  <c r="S390" i="9"/>
  <c r="T390" i="9"/>
  <c r="N391" i="9"/>
  <c r="O391" i="9"/>
  <c r="P391" i="9"/>
  <c r="Q391" i="9"/>
  <c r="R391" i="9"/>
  <c r="S391" i="9"/>
  <c r="T391" i="9"/>
  <c r="N392" i="9"/>
  <c r="O392" i="9"/>
  <c r="P392" i="9"/>
  <c r="Q392" i="9"/>
  <c r="R392" i="9"/>
  <c r="S392" i="9"/>
  <c r="T392" i="9"/>
  <c r="N393" i="9"/>
  <c r="O393" i="9"/>
  <c r="P393" i="9"/>
  <c r="Q393" i="9"/>
  <c r="R393" i="9"/>
  <c r="S393" i="9"/>
  <c r="T393" i="9"/>
  <c r="N394" i="9"/>
  <c r="O394" i="9"/>
  <c r="P394" i="9"/>
  <c r="Q394" i="9"/>
  <c r="R394" i="9"/>
  <c r="S394" i="9"/>
  <c r="T394" i="9"/>
  <c r="N395" i="9"/>
  <c r="O395" i="9"/>
  <c r="P395" i="9"/>
  <c r="Q395" i="9"/>
  <c r="R395" i="9"/>
  <c r="S395" i="9"/>
  <c r="T395" i="9"/>
  <c r="N396" i="9"/>
  <c r="O396" i="9"/>
  <c r="P396" i="9"/>
  <c r="Q396" i="9"/>
  <c r="R396" i="9"/>
  <c r="S396" i="9"/>
  <c r="T396" i="9"/>
  <c r="N397" i="9"/>
  <c r="O397" i="9"/>
  <c r="P397" i="9"/>
  <c r="Q397" i="9"/>
  <c r="R397" i="9"/>
  <c r="S397" i="9"/>
  <c r="T397" i="9"/>
  <c r="N398" i="9"/>
  <c r="O398" i="9"/>
  <c r="P398" i="9"/>
  <c r="Q398" i="9"/>
  <c r="R398" i="9"/>
  <c r="S398" i="9"/>
  <c r="T398" i="9"/>
  <c r="N399" i="9"/>
  <c r="O399" i="9"/>
  <c r="P399" i="9"/>
  <c r="Q399" i="9"/>
  <c r="R399" i="9"/>
  <c r="S399" i="9"/>
  <c r="T399" i="9"/>
  <c r="N400" i="9"/>
  <c r="O400" i="9"/>
  <c r="P400" i="9"/>
  <c r="Q400" i="9"/>
  <c r="R400" i="9"/>
  <c r="S400" i="9"/>
  <c r="T400" i="9"/>
  <c r="N401" i="9"/>
  <c r="O401" i="9"/>
  <c r="P401" i="9"/>
  <c r="Q401" i="9"/>
  <c r="R401" i="9"/>
  <c r="S401" i="9"/>
  <c r="T401" i="9"/>
  <c r="N402" i="9"/>
  <c r="O402" i="9"/>
  <c r="P402" i="9"/>
  <c r="Q402" i="9"/>
  <c r="R402" i="9"/>
  <c r="S402" i="9"/>
  <c r="T402" i="9"/>
  <c r="N403" i="9"/>
  <c r="O403" i="9"/>
  <c r="P403" i="9"/>
  <c r="Q403" i="9"/>
  <c r="R403" i="9"/>
  <c r="S403" i="9"/>
  <c r="T403" i="9"/>
  <c r="N404" i="9"/>
  <c r="O404" i="9"/>
  <c r="P404" i="9"/>
  <c r="Q404" i="9"/>
  <c r="R404" i="9"/>
  <c r="S404" i="9"/>
  <c r="T404" i="9"/>
  <c r="N405" i="9"/>
  <c r="O405" i="9"/>
  <c r="P405" i="9"/>
  <c r="Q405" i="9"/>
  <c r="R405" i="9"/>
  <c r="S405" i="9"/>
  <c r="T405" i="9"/>
  <c r="N406" i="9"/>
  <c r="O406" i="9"/>
  <c r="P406" i="9"/>
  <c r="Q406" i="9"/>
  <c r="R406" i="9"/>
  <c r="S406" i="9"/>
  <c r="T406" i="9"/>
  <c r="N407" i="9"/>
  <c r="O407" i="9"/>
  <c r="P407" i="9"/>
  <c r="Q407" i="9"/>
  <c r="R407" i="9"/>
  <c r="S407" i="9"/>
  <c r="T407" i="9"/>
  <c r="N408" i="9"/>
  <c r="O408" i="9"/>
  <c r="P408" i="9"/>
  <c r="Q408" i="9"/>
  <c r="R408" i="9"/>
  <c r="S408" i="9"/>
  <c r="T408" i="9"/>
  <c r="N409" i="9"/>
  <c r="O409" i="9"/>
  <c r="P409" i="9"/>
  <c r="Q409" i="9"/>
  <c r="R409" i="9"/>
  <c r="S409" i="9"/>
  <c r="T409" i="9"/>
  <c r="N410" i="9"/>
  <c r="O410" i="9"/>
  <c r="P410" i="9"/>
  <c r="Q410" i="9"/>
  <c r="R410" i="9"/>
  <c r="S410" i="9"/>
  <c r="T410" i="9"/>
  <c r="N411" i="9"/>
  <c r="O411" i="9"/>
  <c r="P411" i="9"/>
  <c r="Q411" i="9"/>
  <c r="R411" i="9"/>
  <c r="S411" i="9"/>
  <c r="T411" i="9"/>
  <c r="N412" i="9"/>
  <c r="O412" i="9"/>
  <c r="P412" i="9"/>
  <c r="Q412" i="9"/>
  <c r="R412" i="9"/>
  <c r="S412" i="9"/>
  <c r="T412" i="9"/>
  <c r="N413" i="9"/>
  <c r="O413" i="9"/>
  <c r="P413" i="9"/>
  <c r="Q413" i="9"/>
  <c r="R413" i="9"/>
  <c r="S413" i="9"/>
  <c r="T413" i="9"/>
  <c r="N414" i="9"/>
  <c r="O414" i="9"/>
  <c r="P414" i="9"/>
  <c r="Q414" i="9"/>
  <c r="R414" i="9"/>
  <c r="S414" i="9"/>
  <c r="T414" i="9"/>
  <c r="N415" i="9"/>
  <c r="O415" i="9"/>
  <c r="P415" i="9"/>
  <c r="Q415" i="9"/>
  <c r="R415" i="9"/>
  <c r="S415" i="9"/>
  <c r="T415" i="9"/>
  <c r="N416" i="9"/>
  <c r="O416" i="9"/>
  <c r="P416" i="9"/>
  <c r="Q416" i="9"/>
  <c r="R416" i="9"/>
  <c r="S416" i="9"/>
  <c r="T416" i="9"/>
  <c r="N417" i="9"/>
  <c r="O417" i="9"/>
  <c r="P417" i="9"/>
  <c r="Q417" i="9"/>
  <c r="R417" i="9"/>
  <c r="S417" i="9"/>
  <c r="T417" i="9"/>
  <c r="N418" i="9"/>
  <c r="O418" i="9"/>
  <c r="P418" i="9"/>
  <c r="Q418" i="9"/>
  <c r="R418" i="9"/>
  <c r="S418" i="9"/>
  <c r="T418" i="9"/>
  <c r="N419" i="9"/>
  <c r="O419" i="9"/>
  <c r="P419" i="9"/>
  <c r="Q419" i="9"/>
  <c r="R419" i="9"/>
  <c r="S419" i="9"/>
  <c r="T419" i="9"/>
  <c r="N420" i="9"/>
  <c r="O420" i="9"/>
  <c r="P420" i="9"/>
  <c r="Q420" i="9"/>
  <c r="R420" i="9"/>
  <c r="S420" i="9"/>
  <c r="T420" i="9"/>
  <c r="N421" i="9"/>
  <c r="O421" i="9"/>
  <c r="P421" i="9"/>
  <c r="Q421" i="9"/>
  <c r="R421" i="9"/>
  <c r="S421" i="9"/>
  <c r="T421" i="9"/>
  <c r="N422" i="9"/>
  <c r="O422" i="9"/>
  <c r="P422" i="9"/>
  <c r="Q422" i="9"/>
  <c r="R422" i="9"/>
  <c r="S422" i="9"/>
  <c r="T422" i="9"/>
  <c r="N423" i="9"/>
  <c r="O423" i="9"/>
  <c r="P423" i="9"/>
  <c r="Q423" i="9"/>
  <c r="R423" i="9"/>
  <c r="S423" i="9"/>
  <c r="T423" i="9"/>
  <c r="N424" i="9"/>
  <c r="O424" i="9"/>
  <c r="P424" i="9"/>
  <c r="Q424" i="9"/>
  <c r="R424" i="9"/>
  <c r="S424" i="9"/>
  <c r="T424" i="9"/>
  <c r="N425" i="9"/>
  <c r="O425" i="9"/>
  <c r="P425" i="9"/>
  <c r="Q425" i="9"/>
  <c r="R425" i="9"/>
  <c r="S425" i="9"/>
  <c r="T425" i="9"/>
  <c r="N426" i="9"/>
  <c r="O426" i="9"/>
  <c r="P426" i="9"/>
  <c r="Q426" i="9"/>
  <c r="R426" i="9"/>
  <c r="S426" i="9"/>
  <c r="T426" i="9"/>
  <c r="N427" i="9"/>
  <c r="O427" i="9"/>
  <c r="P427" i="9"/>
  <c r="Q427" i="9"/>
  <c r="R427" i="9"/>
  <c r="S427" i="9"/>
  <c r="T427" i="9"/>
  <c r="N428" i="9"/>
  <c r="O428" i="9"/>
  <c r="P428" i="9"/>
  <c r="Q428" i="9"/>
  <c r="R428" i="9"/>
  <c r="S428" i="9"/>
  <c r="T428" i="9"/>
  <c r="N429" i="9"/>
  <c r="O429" i="9"/>
  <c r="P429" i="9"/>
  <c r="Q429" i="9"/>
  <c r="R429" i="9"/>
  <c r="S429" i="9"/>
  <c r="T429" i="9"/>
  <c r="N430" i="9"/>
  <c r="O430" i="9"/>
  <c r="P430" i="9"/>
  <c r="Q430" i="9"/>
  <c r="R430" i="9"/>
  <c r="S430" i="9"/>
  <c r="T430" i="9"/>
  <c r="N431" i="9"/>
  <c r="O431" i="9"/>
  <c r="P431" i="9"/>
  <c r="Q431" i="9"/>
  <c r="R431" i="9"/>
  <c r="S431" i="9"/>
  <c r="T431" i="9"/>
  <c r="N432" i="9"/>
  <c r="O432" i="9"/>
  <c r="P432" i="9"/>
  <c r="Q432" i="9"/>
  <c r="R432" i="9"/>
  <c r="S432" i="9"/>
  <c r="T432" i="9"/>
  <c r="N433" i="9"/>
  <c r="O433" i="9"/>
  <c r="P433" i="9"/>
  <c r="Q433" i="9"/>
  <c r="R433" i="9"/>
  <c r="S433" i="9"/>
  <c r="T433" i="9"/>
  <c r="N434" i="9"/>
  <c r="O434" i="9"/>
  <c r="P434" i="9"/>
  <c r="Q434" i="9"/>
  <c r="R434" i="9"/>
  <c r="S434" i="9"/>
  <c r="T434" i="9"/>
  <c r="N435" i="9"/>
  <c r="O435" i="9"/>
  <c r="P435" i="9"/>
  <c r="Q435" i="9"/>
  <c r="R435" i="9"/>
  <c r="S435" i="9"/>
  <c r="T435" i="9"/>
  <c r="N436" i="9"/>
  <c r="O436" i="9"/>
  <c r="P436" i="9"/>
  <c r="Q436" i="9"/>
  <c r="R436" i="9"/>
  <c r="S436" i="9"/>
  <c r="T436" i="9"/>
  <c r="N437" i="9"/>
  <c r="O437" i="9"/>
  <c r="P437" i="9"/>
  <c r="Q437" i="9"/>
  <c r="R437" i="9"/>
  <c r="S437" i="9"/>
  <c r="T437" i="9"/>
  <c r="N438" i="9"/>
  <c r="O438" i="9"/>
  <c r="P438" i="9"/>
  <c r="Q438" i="9"/>
  <c r="R438" i="9"/>
  <c r="S438" i="9"/>
  <c r="T438" i="9"/>
  <c r="N439" i="9"/>
  <c r="O439" i="9"/>
  <c r="P439" i="9"/>
  <c r="Q439" i="9"/>
  <c r="R439" i="9"/>
  <c r="S439" i="9"/>
  <c r="T439" i="9"/>
  <c r="N440" i="9"/>
  <c r="O440" i="9"/>
  <c r="P440" i="9"/>
  <c r="Q440" i="9"/>
  <c r="R440" i="9"/>
  <c r="S440" i="9"/>
  <c r="T440" i="9"/>
  <c r="N441" i="9"/>
  <c r="O441" i="9"/>
  <c r="P441" i="9"/>
  <c r="Q441" i="9"/>
  <c r="R441" i="9"/>
  <c r="S441" i="9"/>
  <c r="T441" i="9"/>
  <c r="N442" i="9"/>
  <c r="O442" i="9"/>
  <c r="P442" i="9"/>
  <c r="Q442" i="9"/>
  <c r="R442" i="9"/>
  <c r="S442" i="9"/>
  <c r="T442" i="9"/>
  <c r="N443" i="9"/>
  <c r="O443" i="9"/>
  <c r="P443" i="9"/>
  <c r="Q443" i="9"/>
  <c r="R443" i="9"/>
  <c r="S443" i="9"/>
  <c r="T443" i="9"/>
  <c r="N444" i="9"/>
  <c r="O444" i="9"/>
  <c r="P444" i="9"/>
  <c r="Q444" i="9"/>
  <c r="R444" i="9"/>
  <c r="S444" i="9"/>
  <c r="T444" i="9"/>
  <c r="N445" i="9"/>
  <c r="O445" i="9"/>
  <c r="P445" i="9"/>
  <c r="Q445" i="9"/>
  <c r="R445" i="9"/>
  <c r="S445" i="9"/>
  <c r="T445" i="9"/>
  <c r="N446" i="9"/>
  <c r="O446" i="9"/>
  <c r="P446" i="9"/>
  <c r="Q446" i="9"/>
  <c r="R446" i="9"/>
  <c r="S446" i="9"/>
  <c r="T446" i="9"/>
  <c r="N447" i="9"/>
  <c r="O447" i="9"/>
  <c r="P447" i="9"/>
  <c r="Q447" i="9"/>
  <c r="R447" i="9"/>
  <c r="S447" i="9"/>
  <c r="T447" i="9"/>
  <c r="N448" i="9"/>
  <c r="O448" i="9"/>
  <c r="P448" i="9"/>
  <c r="Q448" i="9"/>
  <c r="R448" i="9"/>
  <c r="S448" i="9"/>
  <c r="T448" i="9"/>
  <c r="N449" i="9"/>
  <c r="O449" i="9"/>
  <c r="P449" i="9"/>
  <c r="Q449" i="9"/>
  <c r="R449" i="9"/>
  <c r="S449" i="9"/>
  <c r="T449" i="9"/>
  <c r="N450" i="9"/>
  <c r="O450" i="9"/>
  <c r="P450" i="9"/>
  <c r="Q450" i="9"/>
  <c r="R450" i="9"/>
  <c r="S450" i="9"/>
  <c r="T450" i="9"/>
  <c r="N451" i="9"/>
  <c r="O451" i="9"/>
  <c r="P451" i="9"/>
  <c r="Q451" i="9"/>
  <c r="R451" i="9"/>
  <c r="S451" i="9"/>
  <c r="T451" i="9"/>
  <c r="N452" i="9"/>
  <c r="O452" i="9"/>
  <c r="P452" i="9"/>
  <c r="Q452" i="9"/>
  <c r="R452" i="9"/>
  <c r="S452" i="9"/>
  <c r="T452" i="9"/>
  <c r="N453" i="9"/>
  <c r="O453" i="9"/>
  <c r="P453" i="9"/>
  <c r="Q453" i="9"/>
  <c r="R453" i="9"/>
  <c r="S453" i="9"/>
  <c r="T453" i="9"/>
  <c r="N454" i="9"/>
  <c r="O454" i="9"/>
  <c r="P454" i="9"/>
  <c r="Q454" i="9"/>
  <c r="R454" i="9"/>
  <c r="S454" i="9"/>
  <c r="T454" i="9"/>
  <c r="N455" i="9"/>
  <c r="O455" i="9"/>
  <c r="P455" i="9"/>
  <c r="Q455" i="9"/>
  <c r="R455" i="9"/>
  <c r="S455" i="9"/>
  <c r="T455" i="9"/>
  <c r="N456" i="9"/>
  <c r="O456" i="9"/>
  <c r="P456" i="9"/>
  <c r="Q456" i="9"/>
  <c r="R456" i="9"/>
  <c r="S456" i="9"/>
  <c r="T456" i="9"/>
  <c r="N457" i="9"/>
  <c r="O457" i="9"/>
  <c r="P457" i="9"/>
  <c r="Q457" i="9"/>
  <c r="R457" i="9"/>
  <c r="S457" i="9"/>
  <c r="T457" i="9"/>
  <c r="N458" i="9"/>
  <c r="O458" i="9"/>
  <c r="P458" i="9"/>
  <c r="Q458" i="9"/>
  <c r="R458" i="9"/>
  <c r="S458" i="9"/>
  <c r="T458" i="9"/>
  <c r="N459" i="9"/>
  <c r="O459" i="9"/>
  <c r="P459" i="9"/>
  <c r="Q459" i="9"/>
  <c r="R459" i="9"/>
  <c r="S459" i="9"/>
  <c r="T459" i="9"/>
  <c r="N460" i="9"/>
  <c r="O460" i="9"/>
  <c r="P460" i="9"/>
  <c r="Q460" i="9"/>
  <c r="R460" i="9"/>
  <c r="S460" i="9"/>
  <c r="T460" i="9"/>
  <c r="N461" i="9"/>
  <c r="O461" i="9"/>
  <c r="P461" i="9"/>
  <c r="Q461" i="9"/>
  <c r="R461" i="9"/>
  <c r="S461" i="9"/>
  <c r="T461" i="9"/>
  <c r="N462" i="9"/>
  <c r="O462" i="9"/>
  <c r="P462" i="9"/>
  <c r="Q462" i="9"/>
  <c r="R462" i="9"/>
  <c r="S462" i="9"/>
  <c r="T462" i="9"/>
  <c r="N463" i="9"/>
  <c r="O463" i="9"/>
  <c r="P463" i="9"/>
  <c r="Q463" i="9"/>
  <c r="R463" i="9"/>
  <c r="S463" i="9"/>
  <c r="T463" i="9"/>
  <c r="N464" i="9"/>
  <c r="O464" i="9"/>
  <c r="P464" i="9"/>
  <c r="Q464" i="9"/>
  <c r="R464" i="9"/>
  <c r="S464" i="9"/>
  <c r="T464" i="9"/>
  <c r="N465" i="9"/>
  <c r="O465" i="9"/>
  <c r="P465" i="9"/>
  <c r="Q465" i="9"/>
  <c r="R465" i="9"/>
  <c r="S465" i="9"/>
  <c r="T465" i="9"/>
  <c r="N466" i="9"/>
  <c r="O466" i="9"/>
  <c r="P466" i="9"/>
  <c r="Q466" i="9"/>
  <c r="R466" i="9"/>
  <c r="S466" i="9"/>
  <c r="T466" i="9"/>
  <c r="N467" i="9"/>
  <c r="O467" i="9"/>
  <c r="P467" i="9"/>
  <c r="Q467" i="9"/>
  <c r="R467" i="9"/>
  <c r="S467" i="9"/>
  <c r="T467" i="9"/>
  <c r="N468" i="9"/>
  <c r="O468" i="9"/>
  <c r="P468" i="9"/>
  <c r="Q468" i="9"/>
  <c r="R468" i="9"/>
  <c r="S468" i="9"/>
  <c r="T468" i="9"/>
  <c r="N469" i="9"/>
  <c r="O469" i="9"/>
  <c r="P469" i="9"/>
  <c r="Q469" i="9"/>
  <c r="R469" i="9"/>
  <c r="S469" i="9"/>
  <c r="T469" i="9"/>
  <c r="N470" i="9"/>
  <c r="O470" i="9"/>
  <c r="P470" i="9"/>
  <c r="Q470" i="9"/>
  <c r="R470" i="9"/>
  <c r="S470" i="9"/>
  <c r="T470" i="9"/>
  <c r="N471" i="9"/>
  <c r="O471" i="9"/>
  <c r="P471" i="9"/>
  <c r="Q471" i="9"/>
  <c r="R471" i="9"/>
  <c r="S471" i="9"/>
  <c r="T471" i="9"/>
  <c r="N472" i="9"/>
  <c r="O472" i="9"/>
  <c r="P472" i="9"/>
  <c r="Q472" i="9"/>
  <c r="R472" i="9"/>
  <c r="S472" i="9"/>
  <c r="T472" i="9"/>
  <c r="N473" i="9"/>
  <c r="O473" i="9"/>
  <c r="P473" i="9"/>
  <c r="Q473" i="9"/>
  <c r="R473" i="9"/>
  <c r="S473" i="9"/>
  <c r="T473" i="9"/>
  <c r="N474" i="9"/>
  <c r="O474" i="9"/>
  <c r="P474" i="9"/>
  <c r="Q474" i="9"/>
  <c r="R474" i="9"/>
  <c r="S474" i="9"/>
  <c r="T474" i="9"/>
  <c r="N475" i="9"/>
  <c r="O475" i="9"/>
  <c r="P475" i="9"/>
  <c r="Q475" i="9"/>
  <c r="R475" i="9"/>
  <c r="S475" i="9"/>
  <c r="T475" i="9"/>
  <c r="N476" i="9"/>
  <c r="O476" i="9"/>
  <c r="P476" i="9"/>
  <c r="Q476" i="9"/>
  <c r="R476" i="9"/>
  <c r="S476" i="9"/>
  <c r="T476" i="9"/>
  <c r="N477" i="9"/>
  <c r="O477" i="9"/>
  <c r="P477" i="9"/>
  <c r="Q477" i="9"/>
  <c r="R477" i="9"/>
  <c r="S477" i="9"/>
  <c r="T477" i="9"/>
  <c r="N478" i="9"/>
  <c r="O478" i="9"/>
  <c r="P478" i="9"/>
  <c r="Q478" i="9"/>
  <c r="R478" i="9"/>
  <c r="S478" i="9"/>
  <c r="T478" i="9"/>
  <c r="N479" i="9"/>
  <c r="O479" i="9"/>
  <c r="P479" i="9"/>
  <c r="Q479" i="9"/>
  <c r="R479" i="9"/>
  <c r="S479" i="9"/>
  <c r="T479" i="9"/>
  <c r="N480" i="9"/>
  <c r="O480" i="9"/>
  <c r="P480" i="9"/>
  <c r="Q480" i="9"/>
  <c r="R480" i="9"/>
  <c r="S480" i="9"/>
  <c r="T480" i="9"/>
  <c r="N481" i="9"/>
  <c r="O481" i="9"/>
  <c r="P481" i="9"/>
  <c r="Q481" i="9"/>
  <c r="R481" i="9"/>
  <c r="S481" i="9"/>
  <c r="T481" i="9"/>
  <c r="N482" i="9"/>
  <c r="O482" i="9"/>
  <c r="P482" i="9"/>
  <c r="Q482" i="9"/>
  <c r="R482" i="9"/>
  <c r="S482" i="9"/>
  <c r="T482" i="9"/>
  <c r="N483" i="9"/>
  <c r="O483" i="9"/>
  <c r="P483" i="9"/>
  <c r="Q483" i="9"/>
  <c r="R483" i="9"/>
  <c r="S483" i="9"/>
  <c r="T483" i="9"/>
  <c r="N484" i="9"/>
  <c r="O484" i="9"/>
  <c r="P484" i="9"/>
  <c r="Q484" i="9"/>
  <c r="R484" i="9"/>
  <c r="S484" i="9"/>
  <c r="T484" i="9"/>
  <c r="N485" i="9"/>
  <c r="O485" i="9"/>
  <c r="P485" i="9"/>
  <c r="Q485" i="9"/>
  <c r="R485" i="9"/>
  <c r="S485" i="9"/>
  <c r="T485" i="9"/>
  <c r="N486" i="9"/>
  <c r="O486" i="9"/>
  <c r="P486" i="9"/>
  <c r="Q486" i="9"/>
  <c r="R486" i="9"/>
  <c r="S486" i="9"/>
  <c r="T486" i="9"/>
  <c r="N487" i="9"/>
  <c r="O487" i="9"/>
  <c r="P487" i="9"/>
  <c r="Q487" i="9"/>
  <c r="R487" i="9"/>
  <c r="S487" i="9"/>
  <c r="T487" i="9"/>
  <c r="N488" i="9"/>
  <c r="O488" i="9"/>
  <c r="P488" i="9"/>
  <c r="Q488" i="9"/>
  <c r="R488" i="9"/>
  <c r="S488" i="9"/>
  <c r="T488" i="9"/>
  <c r="N489" i="9"/>
  <c r="O489" i="9"/>
  <c r="P489" i="9"/>
  <c r="Q489" i="9"/>
  <c r="R489" i="9"/>
  <c r="S489" i="9"/>
  <c r="T489" i="9"/>
  <c r="N490" i="9"/>
  <c r="O490" i="9"/>
  <c r="P490" i="9"/>
  <c r="Q490" i="9"/>
  <c r="R490" i="9"/>
  <c r="S490" i="9"/>
  <c r="T490" i="9"/>
  <c r="N491" i="9"/>
  <c r="O491" i="9"/>
  <c r="P491" i="9"/>
  <c r="Q491" i="9"/>
  <c r="R491" i="9"/>
  <c r="S491" i="9"/>
  <c r="T491" i="9"/>
  <c r="N492" i="9"/>
  <c r="O492" i="9"/>
  <c r="P492" i="9"/>
  <c r="Q492" i="9"/>
  <c r="R492" i="9"/>
  <c r="S492" i="9"/>
  <c r="T492" i="9"/>
  <c r="N493" i="9"/>
  <c r="O493" i="9"/>
  <c r="P493" i="9"/>
  <c r="Q493" i="9"/>
  <c r="R493" i="9"/>
  <c r="S493" i="9"/>
  <c r="T493" i="9"/>
  <c r="N494" i="9"/>
  <c r="O494" i="9"/>
  <c r="P494" i="9"/>
  <c r="Q494" i="9"/>
  <c r="R494" i="9"/>
  <c r="S494" i="9"/>
  <c r="T494" i="9"/>
  <c r="N495" i="9"/>
  <c r="O495" i="9"/>
  <c r="P495" i="9"/>
  <c r="Q495" i="9"/>
  <c r="R495" i="9"/>
  <c r="S495" i="9"/>
  <c r="T495" i="9"/>
  <c r="N496" i="9"/>
  <c r="O496" i="9"/>
  <c r="P496" i="9"/>
  <c r="Q496" i="9"/>
  <c r="R496" i="9"/>
  <c r="S496" i="9"/>
  <c r="T496" i="9"/>
  <c r="N497" i="9"/>
  <c r="O497" i="9"/>
  <c r="P497" i="9"/>
  <c r="Q497" i="9"/>
  <c r="R497" i="9"/>
  <c r="S497" i="9"/>
  <c r="T497" i="9"/>
  <c r="N498" i="9"/>
  <c r="O498" i="9"/>
  <c r="P498" i="9"/>
  <c r="Q498" i="9"/>
  <c r="R498" i="9"/>
  <c r="S498" i="9"/>
  <c r="T498" i="9"/>
  <c r="N499" i="9"/>
  <c r="O499" i="9"/>
  <c r="P499" i="9"/>
  <c r="Q499" i="9"/>
  <c r="R499" i="9"/>
  <c r="S499" i="9"/>
  <c r="T499" i="9"/>
  <c r="N500" i="9"/>
  <c r="O500" i="9"/>
  <c r="P500" i="9"/>
  <c r="Q500" i="9"/>
  <c r="R500" i="9"/>
  <c r="S500" i="9"/>
  <c r="T500" i="9"/>
  <c r="N501" i="9"/>
  <c r="O501" i="9"/>
  <c r="P501" i="9"/>
  <c r="Q501" i="9"/>
  <c r="R501" i="9"/>
  <c r="S501" i="9"/>
  <c r="T501" i="9"/>
  <c r="N502" i="9"/>
  <c r="O502" i="9"/>
  <c r="P502" i="9"/>
  <c r="Q502" i="9"/>
  <c r="R502" i="9"/>
  <c r="S502" i="9"/>
  <c r="T502" i="9"/>
  <c r="N503" i="9"/>
  <c r="O503" i="9"/>
  <c r="P503" i="9"/>
  <c r="Q503" i="9"/>
  <c r="R503" i="9"/>
  <c r="S503" i="9"/>
  <c r="T503" i="9"/>
  <c r="N504" i="9"/>
  <c r="O504" i="9"/>
  <c r="P504" i="9"/>
  <c r="Q504" i="9"/>
  <c r="R504" i="9"/>
  <c r="S504" i="9"/>
  <c r="T504" i="9"/>
  <c r="N505" i="9"/>
  <c r="O505" i="9"/>
  <c r="P505" i="9"/>
  <c r="Q505" i="9"/>
  <c r="R505" i="9"/>
  <c r="S505" i="9"/>
  <c r="T505" i="9"/>
  <c r="N506" i="9"/>
  <c r="O506" i="9"/>
  <c r="P506" i="9"/>
  <c r="Q506" i="9"/>
  <c r="R506" i="9"/>
  <c r="S506" i="9"/>
  <c r="T506" i="9"/>
  <c r="N507" i="9"/>
  <c r="O507" i="9"/>
  <c r="P507" i="9"/>
  <c r="Q507" i="9"/>
  <c r="R507" i="9"/>
  <c r="S507" i="9"/>
  <c r="T507" i="9"/>
  <c r="N508" i="9"/>
  <c r="O508" i="9"/>
  <c r="P508" i="9"/>
  <c r="Q508" i="9"/>
  <c r="R508" i="9"/>
  <c r="S508" i="9"/>
  <c r="T508" i="9"/>
  <c r="N509" i="9"/>
  <c r="O509" i="9"/>
  <c r="P509" i="9"/>
  <c r="Q509" i="9"/>
  <c r="R509" i="9"/>
  <c r="S509" i="9"/>
  <c r="T509" i="9"/>
  <c r="N510" i="9"/>
  <c r="O510" i="9"/>
  <c r="P510" i="9"/>
  <c r="Q510" i="9"/>
  <c r="R510" i="9"/>
  <c r="S510" i="9"/>
  <c r="T510" i="9"/>
  <c r="N511" i="9"/>
  <c r="O511" i="9"/>
  <c r="P511" i="9"/>
  <c r="Q511" i="9"/>
  <c r="R511" i="9"/>
  <c r="S511" i="9"/>
  <c r="T511" i="9"/>
  <c r="N512" i="9"/>
  <c r="O512" i="9"/>
  <c r="P512" i="9"/>
  <c r="Q512" i="9"/>
  <c r="R512" i="9"/>
  <c r="S512" i="9"/>
  <c r="T512" i="9"/>
  <c r="N513" i="9"/>
  <c r="O513" i="9"/>
  <c r="P513" i="9"/>
  <c r="Q513" i="9"/>
  <c r="R513" i="9"/>
  <c r="S513" i="9"/>
  <c r="T513" i="9"/>
  <c r="N514" i="9"/>
  <c r="O514" i="9"/>
  <c r="P514" i="9"/>
  <c r="Q514" i="9"/>
  <c r="R514" i="9"/>
  <c r="S514" i="9"/>
  <c r="T514" i="9"/>
  <c r="N515" i="9"/>
  <c r="O515" i="9"/>
  <c r="P515" i="9"/>
  <c r="Q515" i="9"/>
  <c r="R515" i="9"/>
  <c r="S515" i="9"/>
  <c r="T515" i="9"/>
  <c r="N516" i="9"/>
  <c r="O516" i="9"/>
  <c r="P516" i="9"/>
  <c r="Q516" i="9"/>
  <c r="R516" i="9"/>
  <c r="S516" i="9"/>
  <c r="T516" i="9"/>
  <c r="N517" i="9"/>
  <c r="O517" i="9"/>
  <c r="P517" i="9"/>
  <c r="Q517" i="9"/>
  <c r="R517" i="9"/>
  <c r="S517" i="9"/>
  <c r="T517" i="9"/>
  <c r="N518" i="9"/>
  <c r="O518" i="9"/>
  <c r="P518" i="9"/>
  <c r="Q518" i="9"/>
  <c r="R518" i="9"/>
  <c r="S518" i="9"/>
  <c r="T518" i="9"/>
  <c r="N519" i="9"/>
  <c r="O519" i="9"/>
  <c r="P519" i="9"/>
  <c r="Q519" i="9"/>
  <c r="R519" i="9"/>
  <c r="S519" i="9"/>
  <c r="T519" i="9"/>
  <c r="N520" i="9"/>
  <c r="O520" i="9"/>
  <c r="P520" i="9"/>
  <c r="Q520" i="9"/>
  <c r="R520" i="9"/>
  <c r="S520" i="9"/>
  <c r="T520" i="9"/>
  <c r="N521" i="9"/>
  <c r="O521" i="9"/>
  <c r="P521" i="9"/>
  <c r="Q521" i="9"/>
  <c r="R521" i="9"/>
  <c r="S521" i="9"/>
  <c r="T521" i="9"/>
  <c r="N522" i="9"/>
  <c r="O522" i="9"/>
  <c r="P522" i="9"/>
  <c r="Q522" i="9"/>
  <c r="R522" i="9"/>
  <c r="S522" i="9"/>
  <c r="T522" i="9"/>
  <c r="N523" i="9"/>
  <c r="O523" i="9"/>
  <c r="P523" i="9"/>
  <c r="Q523" i="9"/>
  <c r="R523" i="9"/>
  <c r="S523" i="9"/>
  <c r="T523" i="9"/>
  <c r="N524" i="9"/>
  <c r="O524" i="9"/>
  <c r="P524" i="9"/>
  <c r="Q524" i="9"/>
  <c r="R524" i="9"/>
  <c r="S524" i="9"/>
  <c r="T524" i="9"/>
  <c r="N525" i="9"/>
  <c r="O525" i="9"/>
  <c r="P525" i="9"/>
  <c r="Q525" i="9"/>
  <c r="R525" i="9"/>
  <c r="S525" i="9"/>
  <c r="T525" i="9"/>
  <c r="N526" i="9"/>
  <c r="O526" i="9"/>
  <c r="P526" i="9"/>
  <c r="Q526" i="9"/>
  <c r="R526" i="9"/>
  <c r="S526" i="9"/>
  <c r="T526" i="9"/>
  <c r="N527" i="9"/>
  <c r="O527" i="9"/>
  <c r="P527" i="9"/>
  <c r="Q527" i="9"/>
  <c r="R527" i="9"/>
  <c r="S527" i="9"/>
  <c r="T527" i="9"/>
  <c r="N528" i="9"/>
  <c r="O528" i="9"/>
  <c r="P528" i="9"/>
  <c r="Q528" i="9"/>
  <c r="R528" i="9"/>
  <c r="S528" i="9"/>
  <c r="T528" i="9"/>
  <c r="N529" i="9"/>
  <c r="O529" i="9"/>
  <c r="P529" i="9"/>
  <c r="Q529" i="9"/>
  <c r="R529" i="9"/>
  <c r="S529" i="9"/>
  <c r="T529" i="9"/>
  <c r="N530" i="9"/>
  <c r="O530" i="9"/>
  <c r="P530" i="9"/>
  <c r="Q530" i="9"/>
  <c r="R530" i="9"/>
  <c r="S530" i="9"/>
  <c r="T530" i="9"/>
  <c r="N531" i="9"/>
  <c r="O531" i="9"/>
  <c r="P531" i="9"/>
  <c r="Q531" i="9"/>
  <c r="R531" i="9"/>
  <c r="S531" i="9"/>
  <c r="T531" i="9"/>
  <c r="N532" i="9"/>
  <c r="O532" i="9"/>
  <c r="P532" i="9"/>
  <c r="Q532" i="9"/>
  <c r="R532" i="9"/>
  <c r="S532" i="9"/>
  <c r="T532" i="9"/>
  <c r="N533" i="9"/>
  <c r="O533" i="9"/>
  <c r="P533" i="9"/>
  <c r="Q533" i="9"/>
  <c r="R533" i="9"/>
  <c r="S533" i="9"/>
  <c r="T533" i="9"/>
  <c r="N534" i="9"/>
  <c r="O534" i="9"/>
  <c r="P534" i="9"/>
  <c r="Q534" i="9"/>
  <c r="R534" i="9"/>
  <c r="S534" i="9"/>
  <c r="T534" i="9"/>
  <c r="N535" i="9"/>
  <c r="O535" i="9"/>
  <c r="P535" i="9"/>
  <c r="Q535" i="9"/>
  <c r="R535" i="9"/>
  <c r="S535" i="9"/>
  <c r="T535" i="9"/>
  <c r="N536" i="9"/>
  <c r="O536" i="9"/>
  <c r="P536" i="9"/>
  <c r="Q536" i="9"/>
  <c r="R536" i="9"/>
  <c r="S536" i="9"/>
  <c r="T536" i="9"/>
  <c r="N537" i="9"/>
  <c r="O537" i="9"/>
  <c r="P537" i="9"/>
  <c r="Q537" i="9"/>
  <c r="R537" i="9"/>
  <c r="S537" i="9"/>
  <c r="T537" i="9"/>
  <c r="N538" i="9"/>
  <c r="O538" i="9"/>
  <c r="P538" i="9"/>
  <c r="Q538" i="9"/>
  <c r="R538" i="9"/>
  <c r="S538" i="9"/>
  <c r="T538" i="9"/>
  <c r="N539" i="9"/>
  <c r="O539" i="9"/>
  <c r="P539" i="9"/>
  <c r="Q539" i="9"/>
  <c r="R539" i="9"/>
  <c r="S539" i="9"/>
  <c r="T539" i="9"/>
  <c r="N540" i="9"/>
  <c r="O540" i="9"/>
  <c r="P540" i="9"/>
  <c r="Q540" i="9"/>
  <c r="R540" i="9"/>
  <c r="S540" i="9"/>
  <c r="T540" i="9"/>
  <c r="N541" i="9"/>
  <c r="O541" i="9"/>
  <c r="P541" i="9"/>
  <c r="Q541" i="9"/>
  <c r="R541" i="9"/>
  <c r="S541" i="9"/>
  <c r="T541" i="9"/>
  <c r="N542" i="9"/>
  <c r="O542" i="9"/>
  <c r="P542" i="9"/>
  <c r="Q542" i="9"/>
  <c r="R542" i="9"/>
  <c r="S542" i="9"/>
  <c r="T542" i="9"/>
  <c r="N543" i="9"/>
  <c r="O543" i="9"/>
  <c r="P543" i="9"/>
  <c r="Q543" i="9"/>
  <c r="R543" i="9"/>
  <c r="S543" i="9"/>
  <c r="T543" i="9"/>
  <c r="N544" i="9"/>
  <c r="O544" i="9"/>
  <c r="P544" i="9"/>
  <c r="Q544" i="9"/>
  <c r="R544" i="9"/>
  <c r="S544" i="9"/>
  <c r="T544" i="9"/>
  <c r="N545" i="9"/>
  <c r="O545" i="9"/>
  <c r="P545" i="9"/>
  <c r="Q545" i="9"/>
  <c r="R545" i="9"/>
  <c r="S545" i="9"/>
  <c r="T545" i="9"/>
  <c r="N546" i="9"/>
  <c r="O546" i="9"/>
  <c r="P546" i="9"/>
  <c r="Q546" i="9"/>
  <c r="R546" i="9"/>
  <c r="S546" i="9"/>
  <c r="T546" i="9"/>
  <c r="N547" i="9"/>
  <c r="O547" i="9"/>
  <c r="P547" i="9"/>
  <c r="Q547" i="9"/>
  <c r="R547" i="9"/>
  <c r="S547" i="9"/>
  <c r="T547" i="9"/>
  <c r="N548" i="9"/>
  <c r="O548" i="9"/>
  <c r="P548" i="9"/>
  <c r="Q548" i="9"/>
  <c r="R548" i="9"/>
  <c r="S548" i="9"/>
  <c r="T548" i="9"/>
  <c r="N549" i="9"/>
  <c r="O549" i="9"/>
  <c r="P549" i="9"/>
  <c r="Q549" i="9"/>
  <c r="R549" i="9"/>
  <c r="S549" i="9"/>
  <c r="T549" i="9"/>
  <c r="N550" i="9"/>
  <c r="O550" i="9"/>
  <c r="P550" i="9"/>
  <c r="Q550" i="9"/>
  <c r="R550" i="9"/>
  <c r="S550" i="9"/>
  <c r="T550" i="9"/>
  <c r="N551" i="9"/>
  <c r="O551" i="9"/>
  <c r="P551" i="9"/>
  <c r="Q551" i="9"/>
  <c r="R551" i="9"/>
  <c r="S551" i="9"/>
  <c r="T551" i="9"/>
  <c r="N552" i="9"/>
  <c r="O552" i="9"/>
  <c r="P552" i="9"/>
  <c r="Q552" i="9"/>
  <c r="R552" i="9"/>
  <c r="S552" i="9"/>
  <c r="T552" i="9"/>
  <c r="N553" i="9"/>
  <c r="O553" i="9"/>
  <c r="P553" i="9"/>
  <c r="Q553" i="9"/>
  <c r="R553" i="9"/>
  <c r="S553" i="9"/>
  <c r="T553" i="9"/>
  <c r="N554" i="9"/>
  <c r="O554" i="9"/>
  <c r="P554" i="9"/>
  <c r="Q554" i="9"/>
  <c r="R554" i="9"/>
  <c r="S554" i="9"/>
  <c r="T554" i="9"/>
  <c r="N555" i="9"/>
  <c r="O555" i="9"/>
  <c r="P555" i="9"/>
  <c r="Q555" i="9"/>
  <c r="R555" i="9"/>
  <c r="S555" i="9"/>
  <c r="T555" i="9"/>
  <c r="N556" i="9"/>
  <c r="O556" i="9"/>
  <c r="P556" i="9"/>
  <c r="Q556" i="9"/>
  <c r="R556" i="9"/>
  <c r="S556" i="9"/>
  <c r="T556" i="9"/>
  <c r="N557" i="9"/>
  <c r="O557" i="9"/>
  <c r="P557" i="9"/>
  <c r="Q557" i="9"/>
  <c r="R557" i="9"/>
  <c r="S557" i="9"/>
  <c r="T557" i="9"/>
  <c r="N558" i="9"/>
  <c r="O558" i="9"/>
  <c r="P558" i="9"/>
  <c r="Q558" i="9"/>
  <c r="R558" i="9"/>
  <c r="S558" i="9"/>
  <c r="T558" i="9"/>
  <c r="N559" i="9"/>
  <c r="O559" i="9"/>
  <c r="P559" i="9"/>
  <c r="Q559" i="9"/>
  <c r="R559" i="9"/>
  <c r="S559" i="9"/>
  <c r="T559" i="9"/>
  <c r="N560" i="9"/>
  <c r="O560" i="9"/>
  <c r="P560" i="9"/>
  <c r="Q560" i="9"/>
  <c r="R560" i="9"/>
  <c r="S560" i="9"/>
  <c r="T560" i="9"/>
  <c r="N561" i="9"/>
  <c r="O561" i="9"/>
  <c r="P561" i="9"/>
  <c r="Q561" i="9"/>
  <c r="R561" i="9"/>
  <c r="S561" i="9"/>
  <c r="T561" i="9"/>
  <c r="N562" i="9"/>
  <c r="O562" i="9"/>
  <c r="P562" i="9"/>
  <c r="Q562" i="9"/>
  <c r="R562" i="9"/>
  <c r="S562" i="9"/>
  <c r="T562" i="9"/>
  <c r="N563" i="9"/>
  <c r="O563" i="9"/>
  <c r="P563" i="9"/>
  <c r="Q563" i="9"/>
  <c r="R563" i="9"/>
  <c r="S563" i="9"/>
  <c r="T563" i="9"/>
  <c r="N564" i="9"/>
  <c r="O564" i="9"/>
  <c r="P564" i="9"/>
  <c r="Q564" i="9"/>
  <c r="R564" i="9"/>
  <c r="S564" i="9"/>
  <c r="T564" i="9"/>
  <c r="N565" i="9"/>
  <c r="O565" i="9"/>
  <c r="P565" i="9"/>
  <c r="Q565" i="9"/>
  <c r="R565" i="9"/>
  <c r="S565" i="9"/>
  <c r="T565" i="9"/>
  <c r="N566" i="9"/>
  <c r="O566" i="9"/>
  <c r="P566" i="9"/>
  <c r="Q566" i="9"/>
  <c r="R566" i="9"/>
  <c r="S566" i="9"/>
  <c r="T566" i="9"/>
  <c r="N567" i="9"/>
  <c r="O567" i="9"/>
  <c r="P567" i="9"/>
  <c r="Q567" i="9"/>
  <c r="R567" i="9"/>
  <c r="S567" i="9"/>
  <c r="T567" i="9"/>
  <c r="N568" i="9"/>
  <c r="O568" i="9"/>
  <c r="P568" i="9"/>
  <c r="Q568" i="9"/>
  <c r="R568" i="9"/>
  <c r="S568" i="9"/>
  <c r="T568" i="9"/>
  <c r="N569" i="9"/>
  <c r="O569" i="9"/>
  <c r="P569" i="9"/>
  <c r="Q569" i="9"/>
  <c r="R569" i="9"/>
  <c r="S569" i="9"/>
  <c r="T569" i="9"/>
  <c r="N570" i="9"/>
  <c r="O570" i="9"/>
  <c r="P570" i="9"/>
  <c r="Q570" i="9"/>
  <c r="R570" i="9"/>
  <c r="S570" i="9"/>
  <c r="T570" i="9"/>
  <c r="N571" i="9"/>
  <c r="O571" i="9"/>
  <c r="P571" i="9"/>
  <c r="Q571" i="9"/>
  <c r="R571" i="9"/>
  <c r="S571" i="9"/>
  <c r="T571" i="9"/>
  <c r="N572" i="9"/>
  <c r="O572" i="9"/>
  <c r="P572" i="9"/>
  <c r="Q572" i="9"/>
  <c r="R572" i="9"/>
  <c r="S572" i="9"/>
  <c r="T572" i="9"/>
  <c r="N573" i="9"/>
  <c r="O573" i="9"/>
  <c r="P573" i="9"/>
  <c r="Q573" i="9"/>
  <c r="R573" i="9"/>
  <c r="S573" i="9"/>
  <c r="T573" i="9"/>
  <c r="N574" i="9"/>
  <c r="O574" i="9"/>
  <c r="P574" i="9"/>
  <c r="Q574" i="9"/>
  <c r="R574" i="9"/>
  <c r="S574" i="9"/>
  <c r="T574" i="9"/>
  <c r="N575" i="9"/>
  <c r="O575" i="9"/>
  <c r="P575" i="9"/>
  <c r="Q575" i="9"/>
  <c r="R575" i="9"/>
  <c r="S575" i="9"/>
  <c r="T575" i="9"/>
  <c r="N576" i="9"/>
  <c r="O576" i="9"/>
  <c r="P576" i="9"/>
  <c r="Q576" i="9"/>
  <c r="R576" i="9"/>
  <c r="S576" i="9"/>
  <c r="T576" i="9"/>
  <c r="N577" i="9"/>
  <c r="O577" i="9"/>
  <c r="P577" i="9"/>
  <c r="Q577" i="9"/>
  <c r="R577" i="9"/>
  <c r="S577" i="9"/>
  <c r="T577" i="9"/>
  <c r="N578" i="9"/>
  <c r="O578" i="9"/>
  <c r="P578" i="9"/>
  <c r="Q578" i="9"/>
  <c r="R578" i="9"/>
  <c r="S578" i="9"/>
  <c r="T578" i="9"/>
  <c r="N579" i="9"/>
  <c r="O579" i="9"/>
  <c r="P579" i="9"/>
  <c r="Q579" i="9"/>
  <c r="R579" i="9"/>
  <c r="S579" i="9"/>
  <c r="T579" i="9"/>
  <c r="N580" i="9"/>
  <c r="O580" i="9"/>
  <c r="P580" i="9"/>
  <c r="Q580" i="9"/>
  <c r="R580" i="9"/>
  <c r="S580" i="9"/>
  <c r="T580" i="9"/>
  <c r="N581" i="9"/>
  <c r="O581" i="9"/>
  <c r="P581" i="9"/>
  <c r="Q581" i="9"/>
  <c r="R581" i="9"/>
  <c r="S581" i="9"/>
  <c r="T581" i="9"/>
  <c r="N582" i="9"/>
  <c r="O582" i="9"/>
  <c r="P582" i="9"/>
  <c r="Q582" i="9"/>
  <c r="R582" i="9"/>
  <c r="S582" i="9"/>
  <c r="T582" i="9"/>
  <c r="N583" i="9"/>
  <c r="O583" i="9"/>
  <c r="P583" i="9"/>
  <c r="Q583" i="9"/>
  <c r="R583" i="9"/>
  <c r="S583" i="9"/>
  <c r="T583" i="9"/>
  <c r="N584" i="9"/>
  <c r="O584" i="9"/>
  <c r="P584" i="9"/>
  <c r="Q584" i="9"/>
  <c r="R584" i="9"/>
  <c r="S584" i="9"/>
  <c r="T584" i="9"/>
  <c r="N585" i="9"/>
  <c r="O585" i="9"/>
  <c r="P585" i="9"/>
  <c r="Q585" i="9"/>
  <c r="R585" i="9"/>
  <c r="S585" i="9"/>
  <c r="T585" i="9"/>
  <c r="N586" i="9"/>
  <c r="O586" i="9"/>
  <c r="P586" i="9"/>
  <c r="Q586" i="9"/>
  <c r="R586" i="9"/>
  <c r="S586" i="9"/>
  <c r="T586" i="9"/>
  <c r="N587" i="9"/>
  <c r="O587" i="9"/>
  <c r="P587" i="9"/>
  <c r="Q587" i="9"/>
  <c r="R587" i="9"/>
  <c r="S587" i="9"/>
  <c r="T587" i="9"/>
  <c r="N588" i="9"/>
  <c r="O588" i="9"/>
  <c r="P588" i="9"/>
  <c r="Q588" i="9"/>
  <c r="R588" i="9"/>
  <c r="S588" i="9"/>
  <c r="T588" i="9"/>
  <c r="N589" i="9"/>
  <c r="O589" i="9"/>
  <c r="P589" i="9"/>
  <c r="Q589" i="9"/>
  <c r="R589" i="9"/>
  <c r="S589" i="9"/>
  <c r="T589" i="9"/>
  <c r="N590" i="9"/>
  <c r="O590" i="9"/>
  <c r="P590" i="9"/>
  <c r="Q590" i="9"/>
  <c r="R590" i="9"/>
  <c r="S590" i="9"/>
  <c r="T590" i="9"/>
  <c r="N591" i="9"/>
  <c r="O591" i="9"/>
  <c r="P591" i="9"/>
  <c r="Q591" i="9"/>
  <c r="R591" i="9"/>
  <c r="S591" i="9"/>
  <c r="T591" i="9"/>
  <c r="N592" i="9"/>
  <c r="O592" i="9"/>
  <c r="P592" i="9"/>
  <c r="Q592" i="9"/>
  <c r="R592" i="9"/>
  <c r="S592" i="9"/>
  <c r="T592" i="9"/>
  <c r="N593" i="9"/>
  <c r="O593" i="9"/>
  <c r="P593" i="9"/>
  <c r="Q593" i="9"/>
  <c r="R593" i="9"/>
  <c r="S593" i="9"/>
  <c r="T593" i="9"/>
  <c r="N594" i="9"/>
  <c r="O594" i="9"/>
  <c r="P594" i="9"/>
  <c r="Q594" i="9"/>
  <c r="R594" i="9"/>
  <c r="S594" i="9"/>
  <c r="T594" i="9"/>
  <c r="N595" i="9"/>
  <c r="O595" i="9"/>
  <c r="P595" i="9"/>
  <c r="Q595" i="9"/>
  <c r="R595" i="9"/>
  <c r="S595" i="9"/>
  <c r="T595" i="9"/>
  <c r="N596" i="9"/>
  <c r="O596" i="9"/>
  <c r="P596" i="9"/>
  <c r="Q596" i="9"/>
  <c r="R596" i="9"/>
  <c r="S596" i="9"/>
  <c r="T596" i="9"/>
  <c r="N597" i="9"/>
  <c r="O597" i="9"/>
  <c r="P597" i="9"/>
  <c r="Q597" i="9"/>
  <c r="R597" i="9"/>
  <c r="S597" i="9"/>
  <c r="T597" i="9"/>
  <c r="N598" i="9"/>
  <c r="O598" i="9"/>
  <c r="P598" i="9"/>
  <c r="Q598" i="9"/>
  <c r="R598" i="9"/>
  <c r="S598" i="9"/>
  <c r="T598" i="9"/>
  <c r="N599" i="9"/>
  <c r="O599" i="9"/>
  <c r="P599" i="9"/>
  <c r="Q599" i="9"/>
  <c r="R599" i="9"/>
  <c r="S599" i="9"/>
  <c r="T599" i="9"/>
  <c r="N600" i="9"/>
  <c r="O600" i="9"/>
  <c r="P600" i="9"/>
  <c r="Q600" i="9"/>
  <c r="R600" i="9"/>
  <c r="S600" i="9"/>
  <c r="T600" i="9"/>
  <c r="N601" i="9"/>
  <c r="O601" i="9"/>
  <c r="P601" i="9"/>
  <c r="Q601" i="9"/>
  <c r="R601" i="9"/>
  <c r="S601" i="9"/>
  <c r="T601" i="9"/>
  <c r="N602" i="9"/>
  <c r="O602" i="9"/>
  <c r="P602" i="9"/>
  <c r="Q602" i="9"/>
  <c r="R602" i="9"/>
  <c r="S602" i="9"/>
  <c r="T602" i="9"/>
  <c r="N603" i="9"/>
  <c r="O603" i="9"/>
  <c r="P603" i="9"/>
  <c r="Q603" i="9"/>
  <c r="R603" i="9"/>
  <c r="S603" i="9"/>
  <c r="T603" i="9"/>
  <c r="N604" i="9"/>
  <c r="O604" i="9"/>
  <c r="P604" i="9"/>
  <c r="Q604" i="9"/>
  <c r="R604" i="9"/>
  <c r="S604" i="9"/>
  <c r="T604" i="9"/>
  <c r="N605" i="9"/>
  <c r="O605" i="9"/>
  <c r="P605" i="9"/>
  <c r="Q605" i="9"/>
  <c r="R605" i="9"/>
  <c r="S605" i="9"/>
  <c r="T605" i="9"/>
  <c r="N606" i="9"/>
  <c r="O606" i="9"/>
  <c r="P606" i="9"/>
  <c r="Q606" i="9"/>
  <c r="R606" i="9"/>
  <c r="S606" i="9"/>
  <c r="T606" i="9"/>
  <c r="N607" i="9"/>
  <c r="O607" i="9"/>
  <c r="P607" i="9"/>
  <c r="Q607" i="9"/>
  <c r="R607" i="9"/>
  <c r="S607" i="9"/>
  <c r="T607" i="9"/>
  <c r="N608" i="9"/>
  <c r="O608" i="9"/>
  <c r="P608" i="9"/>
  <c r="Q608" i="9"/>
  <c r="R608" i="9"/>
  <c r="S608" i="9"/>
  <c r="T608" i="9"/>
  <c r="N609" i="9"/>
  <c r="O609" i="9"/>
  <c r="P609" i="9"/>
  <c r="Q609" i="9"/>
  <c r="R609" i="9"/>
  <c r="S609" i="9"/>
  <c r="T609" i="9"/>
  <c r="N610" i="9"/>
  <c r="O610" i="9"/>
  <c r="P610" i="9"/>
  <c r="Q610" i="9"/>
  <c r="R610" i="9"/>
  <c r="S610" i="9"/>
  <c r="T610" i="9"/>
  <c r="N611" i="9"/>
  <c r="O611" i="9"/>
  <c r="P611" i="9"/>
  <c r="Q611" i="9"/>
  <c r="R611" i="9"/>
  <c r="S611" i="9"/>
  <c r="T611" i="9"/>
  <c r="N612" i="9"/>
  <c r="O612" i="9"/>
  <c r="P612" i="9"/>
  <c r="Q612" i="9"/>
  <c r="R612" i="9"/>
  <c r="S612" i="9"/>
  <c r="T612" i="9"/>
  <c r="N613" i="9"/>
  <c r="O613" i="9"/>
  <c r="P613" i="9"/>
  <c r="Q613" i="9"/>
  <c r="R613" i="9"/>
  <c r="S613" i="9"/>
  <c r="T613" i="9"/>
  <c r="N614" i="9"/>
  <c r="O614" i="9"/>
  <c r="P614" i="9"/>
  <c r="Q614" i="9"/>
  <c r="R614" i="9"/>
  <c r="S614" i="9"/>
  <c r="T614" i="9"/>
  <c r="N615" i="9"/>
  <c r="O615" i="9"/>
  <c r="P615" i="9"/>
  <c r="Q615" i="9"/>
  <c r="R615" i="9"/>
  <c r="S615" i="9"/>
  <c r="T615" i="9"/>
  <c r="N616" i="9"/>
  <c r="O616" i="9"/>
  <c r="P616" i="9"/>
  <c r="Q616" i="9"/>
  <c r="R616" i="9"/>
  <c r="S616" i="9"/>
  <c r="T616" i="9"/>
  <c r="N617" i="9"/>
  <c r="O617" i="9"/>
  <c r="P617" i="9"/>
  <c r="Q617" i="9"/>
  <c r="R617" i="9"/>
  <c r="S617" i="9"/>
  <c r="T617" i="9"/>
  <c r="N618" i="9"/>
  <c r="O618" i="9"/>
  <c r="P618" i="9"/>
  <c r="Q618" i="9"/>
  <c r="R618" i="9"/>
  <c r="S618" i="9"/>
  <c r="T618" i="9"/>
  <c r="N619" i="9"/>
  <c r="O619" i="9"/>
  <c r="P619" i="9"/>
  <c r="Q619" i="9"/>
  <c r="R619" i="9"/>
  <c r="S619" i="9"/>
  <c r="T619" i="9"/>
  <c r="N620" i="9"/>
  <c r="O620" i="9"/>
  <c r="P620" i="9"/>
  <c r="Q620" i="9"/>
  <c r="R620" i="9"/>
  <c r="S620" i="9"/>
  <c r="T620" i="9"/>
  <c r="N621" i="9"/>
  <c r="O621" i="9"/>
  <c r="P621" i="9"/>
  <c r="Q621" i="9"/>
  <c r="R621" i="9"/>
  <c r="S621" i="9"/>
  <c r="T621" i="9"/>
  <c r="N622" i="9"/>
  <c r="O622" i="9"/>
  <c r="P622" i="9"/>
  <c r="Q622" i="9"/>
  <c r="R622" i="9"/>
  <c r="S622" i="9"/>
  <c r="T622" i="9"/>
  <c r="N623" i="9"/>
  <c r="O623" i="9"/>
  <c r="P623" i="9"/>
  <c r="Q623" i="9"/>
  <c r="R623" i="9"/>
  <c r="S623" i="9"/>
  <c r="T623" i="9"/>
  <c r="N624" i="9"/>
  <c r="O624" i="9"/>
  <c r="P624" i="9"/>
  <c r="Q624" i="9"/>
  <c r="R624" i="9"/>
  <c r="S624" i="9"/>
  <c r="T624" i="9"/>
  <c r="N625" i="9"/>
  <c r="O625" i="9"/>
  <c r="P625" i="9"/>
  <c r="Q625" i="9"/>
  <c r="R625" i="9"/>
  <c r="S625" i="9"/>
  <c r="T625" i="9"/>
  <c r="N626" i="9"/>
  <c r="O626" i="9"/>
  <c r="P626" i="9"/>
  <c r="Q626" i="9"/>
  <c r="R626" i="9"/>
  <c r="S626" i="9"/>
  <c r="T626" i="9"/>
  <c r="N627" i="9"/>
  <c r="O627" i="9"/>
  <c r="P627" i="9"/>
  <c r="Q627" i="9"/>
  <c r="R627" i="9"/>
  <c r="S627" i="9"/>
  <c r="T627" i="9"/>
  <c r="N628" i="9"/>
  <c r="O628" i="9"/>
  <c r="P628" i="9"/>
  <c r="Q628" i="9"/>
  <c r="R628" i="9"/>
  <c r="S628" i="9"/>
  <c r="T628" i="9"/>
  <c r="N629" i="9"/>
  <c r="O629" i="9"/>
  <c r="P629" i="9"/>
  <c r="Q629" i="9"/>
  <c r="R629" i="9"/>
  <c r="S629" i="9"/>
  <c r="T629" i="9"/>
  <c r="N630" i="9"/>
  <c r="O630" i="9"/>
  <c r="P630" i="9"/>
  <c r="Q630" i="9"/>
  <c r="R630" i="9"/>
  <c r="S630" i="9"/>
  <c r="T630" i="9"/>
  <c r="N631" i="9"/>
  <c r="O631" i="9"/>
  <c r="P631" i="9"/>
  <c r="Q631" i="9"/>
  <c r="R631" i="9"/>
  <c r="S631" i="9"/>
  <c r="T631" i="9"/>
  <c r="N632" i="9"/>
  <c r="O632" i="9"/>
  <c r="P632" i="9"/>
  <c r="Q632" i="9"/>
  <c r="R632" i="9"/>
  <c r="S632" i="9"/>
  <c r="T632" i="9"/>
  <c r="N633" i="9"/>
  <c r="O633" i="9"/>
  <c r="P633" i="9"/>
  <c r="Q633" i="9"/>
  <c r="R633" i="9"/>
  <c r="S633" i="9"/>
  <c r="T633" i="9"/>
  <c r="N634" i="9"/>
  <c r="O634" i="9"/>
  <c r="P634" i="9"/>
  <c r="Q634" i="9"/>
  <c r="R634" i="9"/>
  <c r="S634" i="9"/>
  <c r="T634" i="9"/>
  <c r="N635" i="9"/>
  <c r="O635" i="9"/>
  <c r="P635" i="9"/>
  <c r="Q635" i="9"/>
  <c r="R635" i="9"/>
  <c r="S635" i="9"/>
  <c r="T635" i="9"/>
  <c r="N636" i="9"/>
  <c r="O636" i="9"/>
  <c r="P636" i="9"/>
  <c r="Q636" i="9"/>
  <c r="R636" i="9"/>
  <c r="S636" i="9"/>
  <c r="T636" i="9"/>
  <c r="N637" i="9"/>
  <c r="O637" i="9"/>
  <c r="P637" i="9"/>
  <c r="Q637" i="9"/>
  <c r="R637" i="9"/>
  <c r="S637" i="9"/>
  <c r="T637" i="9"/>
  <c r="N638" i="9"/>
  <c r="O638" i="9"/>
  <c r="P638" i="9"/>
  <c r="Q638" i="9"/>
  <c r="R638" i="9"/>
  <c r="S638" i="9"/>
  <c r="T638" i="9"/>
  <c r="N639" i="9"/>
  <c r="O639" i="9"/>
  <c r="P639" i="9"/>
  <c r="Q639" i="9"/>
  <c r="R639" i="9"/>
  <c r="S639" i="9"/>
  <c r="T639" i="9"/>
  <c r="N640" i="9"/>
  <c r="O640" i="9"/>
  <c r="P640" i="9"/>
  <c r="Q640" i="9"/>
  <c r="R640" i="9"/>
  <c r="S640" i="9"/>
  <c r="T640" i="9"/>
  <c r="N641" i="9"/>
  <c r="O641" i="9"/>
  <c r="P641" i="9"/>
  <c r="Q641" i="9"/>
  <c r="R641" i="9"/>
  <c r="S641" i="9"/>
  <c r="T641" i="9"/>
  <c r="N642" i="9"/>
  <c r="O642" i="9"/>
  <c r="P642" i="9"/>
  <c r="Q642" i="9"/>
  <c r="R642" i="9"/>
  <c r="S642" i="9"/>
  <c r="T642" i="9"/>
  <c r="N643" i="9"/>
  <c r="O643" i="9"/>
  <c r="P643" i="9"/>
  <c r="Q643" i="9"/>
  <c r="R643" i="9"/>
  <c r="S643" i="9"/>
  <c r="T643" i="9"/>
  <c r="N644" i="9"/>
  <c r="O644" i="9"/>
  <c r="P644" i="9"/>
  <c r="Q644" i="9"/>
  <c r="R644" i="9"/>
  <c r="S644" i="9"/>
  <c r="T644" i="9"/>
  <c r="N645" i="9"/>
  <c r="O645" i="9"/>
  <c r="P645" i="9"/>
  <c r="Q645" i="9"/>
  <c r="R645" i="9"/>
  <c r="S645" i="9"/>
  <c r="T645" i="9"/>
  <c r="N646" i="9"/>
  <c r="O646" i="9"/>
  <c r="P646" i="9"/>
  <c r="Q646" i="9"/>
  <c r="R646" i="9"/>
  <c r="S646" i="9"/>
  <c r="T646" i="9"/>
  <c r="N647" i="9"/>
  <c r="O647" i="9"/>
  <c r="P647" i="9"/>
  <c r="Q647" i="9"/>
  <c r="R647" i="9"/>
  <c r="S647" i="9"/>
  <c r="T647" i="9"/>
  <c r="N648" i="9"/>
  <c r="O648" i="9"/>
  <c r="P648" i="9"/>
  <c r="Q648" i="9"/>
  <c r="R648" i="9"/>
  <c r="S648" i="9"/>
  <c r="T648" i="9"/>
  <c r="N649" i="9"/>
  <c r="O649" i="9"/>
  <c r="P649" i="9"/>
  <c r="Q649" i="9"/>
  <c r="R649" i="9"/>
  <c r="S649" i="9"/>
  <c r="T649" i="9"/>
  <c r="N650" i="9"/>
  <c r="O650" i="9"/>
  <c r="P650" i="9"/>
  <c r="Q650" i="9"/>
  <c r="R650" i="9"/>
  <c r="S650" i="9"/>
  <c r="T650" i="9"/>
  <c r="N651" i="9"/>
  <c r="O651" i="9"/>
  <c r="P651" i="9"/>
  <c r="Q651" i="9"/>
  <c r="R651" i="9"/>
  <c r="S651" i="9"/>
  <c r="T651" i="9"/>
  <c r="N652" i="9"/>
  <c r="O652" i="9"/>
  <c r="P652" i="9"/>
  <c r="Q652" i="9"/>
  <c r="R652" i="9"/>
  <c r="S652" i="9"/>
  <c r="T652" i="9"/>
  <c r="N653" i="9"/>
  <c r="O653" i="9"/>
  <c r="P653" i="9"/>
  <c r="Q653" i="9"/>
  <c r="R653" i="9"/>
  <c r="S653" i="9"/>
  <c r="T653" i="9"/>
  <c r="N654" i="9"/>
  <c r="O654" i="9"/>
  <c r="P654" i="9"/>
  <c r="Q654" i="9"/>
  <c r="R654" i="9"/>
  <c r="S654" i="9"/>
  <c r="T654" i="9"/>
  <c r="N655" i="9"/>
  <c r="O655" i="9"/>
  <c r="P655" i="9"/>
  <c r="Q655" i="9"/>
  <c r="R655" i="9"/>
  <c r="S655" i="9"/>
  <c r="T655" i="9"/>
  <c r="N656" i="9"/>
  <c r="O656" i="9"/>
  <c r="P656" i="9"/>
  <c r="Q656" i="9"/>
  <c r="R656" i="9"/>
  <c r="S656" i="9"/>
  <c r="T656" i="9"/>
  <c r="N657" i="9"/>
  <c r="O657" i="9"/>
  <c r="P657" i="9"/>
  <c r="Q657" i="9"/>
  <c r="R657" i="9"/>
  <c r="S657" i="9"/>
  <c r="T657" i="9"/>
  <c r="N658" i="9"/>
  <c r="O658" i="9"/>
  <c r="P658" i="9"/>
  <c r="Q658" i="9"/>
  <c r="R658" i="9"/>
  <c r="S658" i="9"/>
  <c r="T658" i="9"/>
  <c r="N659" i="9"/>
  <c r="O659" i="9"/>
  <c r="P659" i="9"/>
  <c r="Q659" i="9"/>
  <c r="R659" i="9"/>
  <c r="S659" i="9"/>
  <c r="T659" i="9"/>
  <c r="N660" i="9"/>
  <c r="O660" i="9"/>
  <c r="P660" i="9"/>
  <c r="Q660" i="9"/>
  <c r="R660" i="9"/>
  <c r="S660" i="9"/>
  <c r="T660" i="9"/>
  <c r="N661" i="9"/>
  <c r="O661" i="9"/>
  <c r="P661" i="9"/>
  <c r="Q661" i="9"/>
  <c r="R661" i="9"/>
  <c r="S661" i="9"/>
  <c r="T661" i="9"/>
  <c r="N662" i="9"/>
  <c r="O662" i="9"/>
  <c r="P662" i="9"/>
  <c r="Q662" i="9"/>
  <c r="R662" i="9"/>
  <c r="S662" i="9"/>
  <c r="T662" i="9"/>
  <c r="N663" i="9"/>
  <c r="O663" i="9"/>
  <c r="P663" i="9"/>
  <c r="Q663" i="9"/>
  <c r="R663" i="9"/>
  <c r="S663" i="9"/>
  <c r="T663" i="9"/>
  <c r="N664" i="9"/>
  <c r="O664" i="9"/>
  <c r="P664" i="9"/>
  <c r="Q664" i="9"/>
  <c r="R664" i="9"/>
  <c r="S664" i="9"/>
  <c r="T664" i="9"/>
  <c r="N665" i="9"/>
  <c r="O665" i="9"/>
  <c r="P665" i="9"/>
  <c r="Q665" i="9"/>
  <c r="R665" i="9"/>
  <c r="S665" i="9"/>
  <c r="T665" i="9"/>
  <c r="N666" i="9"/>
  <c r="O666" i="9"/>
  <c r="P666" i="9"/>
  <c r="Q666" i="9"/>
  <c r="R666" i="9"/>
  <c r="S666" i="9"/>
  <c r="T666" i="9"/>
  <c r="N667" i="9"/>
  <c r="O667" i="9"/>
  <c r="P667" i="9"/>
  <c r="Q667" i="9"/>
  <c r="R667" i="9"/>
  <c r="S667" i="9"/>
  <c r="T667" i="9"/>
  <c r="N668" i="9"/>
  <c r="O668" i="9"/>
  <c r="P668" i="9"/>
  <c r="Q668" i="9"/>
  <c r="R668" i="9"/>
  <c r="S668" i="9"/>
  <c r="T668" i="9"/>
  <c r="N669" i="9"/>
  <c r="O669" i="9"/>
  <c r="P669" i="9"/>
  <c r="Q669" i="9"/>
  <c r="R669" i="9"/>
  <c r="S669" i="9"/>
  <c r="T669" i="9"/>
  <c r="N670" i="9"/>
  <c r="O670" i="9"/>
  <c r="P670" i="9"/>
  <c r="Q670" i="9"/>
  <c r="R670" i="9"/>
  <c r="S670" i="9"/>
  <c r="T670" i="9"/>
  <c r="N671" i="9"/>
  <c r="O671" i="9"/>
  <c r="P671" i="9"/>
  <c r="Q671" i="9"/>
  <c r="R671" i="9"/>
  <c r="S671" i="9"/>
  <c r="T671" i="9"/>
  <c r="N672" i="9"/>
  <c r="O672" i="9"/>
  <c r="P672" i="9"/>
  <c r="Q672" i="9"/>
  <c r="R672" i="9"/>
  <c r="S672" i="9"/>
  <c r="T672" i="9"/>
  <c r="N673" i="9"/>
  <c r="O673" i="9"/>
  <c r="P673" i="9"/>
  <c r="Q673" i="9"/>
  <c r="R673" i="9"/>
  <c r="S673" i="9"/>
  <c r="T673" i="9"/>
  <c r="N674" i="9"/>
  <c r="O674" i="9"/>
  <c r="P674" i="9"/>
  <c r="Q674" i="9"/>
  <c r="R674" i="9"/>
  <c r="S674" i="9"/>
  <c r="T674" i="9"/>
  <c r="N675" i="9"/>
  <c r="O675" i="9"/>
  <c r="P675" i="9"/>
  <c r="Q675" i="9"/>
  <c r="R675" i="9"/>
  <c r="S675" i="9"/>
  <c r="T675" i="9"/>
  <c r="N676" i="9"/>
  <c r="O676" i="9"/>
  <c r="P676" i="9"/>
  <c r="Q676" i="9"/>
  <c r="R676" i="9"/>
  <c r="S676" i="9"/>
  <c r="T676" i="9"/>
  <c r="N677" i="9"/>
  <c r="O677" i="9"/>
  <c r="P677" i="9"/>
  <c r="Q677" i="9"/>
  <c r="R677" i="9"/>
  <c r="S677" i="9"/>
  <c r="T677" i="9"/>
  <c r="N678" i="9"/>
  <c r="O678" i="9"/>
  <c r="P678" i="9"/>
  <c r="Q678" i="9"/>
  <c r="R678" i="9"/>
  <c r="S678" i="9"/>
  <c r="T678" i="9"/>
  <c r="N679" i="9"/>
  <c r="O679" i="9"/>
  <c r="P679" i="9"/>
  <c r="Q679" i="9"/>
  <c r="R679" i="9"/>
  <c r="S679" i="9"/>
  <c r="T679" i="9"/>
  <c r="N680" i="9"/>
  <c r="O680" i="9"/>
  <c r="P680" i="9"/>
  <c r="Q680" i="9"/>
  <c r="R680" i="9"/>
  <c r="S680" i="9"/>
  <c r="T680" i="9"/>
  <c r="N681" i="9"/>
  <c r="O681" i="9"/>
  <c r="P681" i="9"/>
  <c r="Q681" i="9"/>
  <c r="R681" i="9"/>
  <c r="S681" i="9"/>
  <c r="T681" i="9"/>
  <c r="N682" i="9"/>
  <c r="O682" i="9"/>
  <c r="P682" i="9"/>
  <c r="Q682" i="9"/>
  <c r="R682" i="9"/>
  <c r="S682" i="9"/>
  <c r="T682" i="9"/>
  <c r="N683" i="9"/>
  <c r="O683" i="9"/>
  <c r="P683" i="9"/>
  <c r="Q683" i="9"/>
  <c r="R683" i="9"/>
  <c r="S683" i="9"/>
  <c r="T683" i="9"/>
  <c r="N684" i="9"/>
  <c r="O684" i="9"/>
  <c r="P684" i="9"/>
  <c r="Q684" i="9"/>
  <c r="R684" i="9"/>
  <c r="S684" i="9"/>
  <c r="T684" i="9"/>
  <c r="N685" i="9"/>
  <c r="O685" i="9"/>
  <c r="P685" i="9"/>
  <c r="Q685" i="9"/>
  <c r="R685" i="9"/>
  <c r="S685" i="9"/>
  <c r="T685" i="9"/>
  <c r="N686" i="9"/>
  <c r="O686" i="9"/>
  <c r="P686" i="9"/>
  <c r="Q686" i="9"/>
  <c r="R686" i="9"/>
  <c r="S686" i="9"/>
  <c r="T686" i="9"/>
  <c r="N687" i="9"/>
  <c r="O687" i="9"/>
  <c r="P687" i="9"/>
  <c r="Q687" i="9"/>
  <c r="R687" i="9"/>
  <c r="S687" i="9"/>
  <c r="T687" i="9"/>
  <c r="N688" i="9"/>
  <c r="O688" i="9"/>
  <c r="P688" i="9"/>
  <c r="Q688" i="9"/>
  <c r="R688" i="9"/>
  <c r="S688" i="9"/>
  <c r="T688" i="9"/>
  <c r="N689" i="9"/>
  <c r="O689" i="9"/>
  <c r="P689" i="9"/>
  <c r="Q689" i="9"/>
  <c r="R689" i="9"/>
  <c r="S689" i="9"/>
  <c r="T689" i="9"/>
  <c r="N690" i="9"/>
  <c r="O690" i="9"/>
  <c r="P690" i="9"/>
  <c r="Q690" i="9"/>
  <c r="R690" i="9"/>
  <c r="S690" i="9"/>
  <c r="T690" i="9"/>
  <c r="N691" i="9"/>
  <c r="O691" i="9"/>
  <c r="P691" i="9"/>
  <c r="Q691" i="9"/>
  <c r="R691" i="9"/>
  <c r="S691" i="9"/>
  <c r="T691" i="9"/>
  <c r="N692" i="9"/>
  <c r="O692" i="9"/>
  <c r="P692" i="9"/>
  <c r="Q692" i="9"/>
  <c r="R692" i="9"/>
  <c r="S692" i="9"/>
  <c r="T692" i="9"/>
  <c r="N693" i="9"/>
  <c r="O693" i="9"/>
  <c r="P693" i="9"/>
  <c r="Q693" i="9"/>
  <c r="R693" i="9"/>
  <c r="S693" i="9"/>
  <c r="T693" i="9"/>
  <c r="N694" i="9"/>
  <c r="O694" i="9"/>
  <c r="P694" i="9"/>
  <c r="Q694" i="9"/>
  <c r="R694" i="9"/>
  <c r="S694" i="9"/>
  <c r="T694" i="9"/>
  <c r="N695" i="9"/>
  <c r="O695" i="9"/>
  <c r="P695" i="9"/>
  <c r="Q695" i="9"/>
  <c r="R695" i="9"/>
  <c r="S695" i="9"/>
  <c r="T695" i="9"/>
  <c r="N696" i="9"/>
  <c r="O696" i="9"/>
  <c r="P696" i="9"/>
  <c r="Q696" i="9"/>
  <c r="R696" i="9"/>
  <c r="S696" i="9"/>
  <c r="T696" i="9"/>
  <c r="N697" i="9"/>
  <c r="O697" i="9"/>
  <c r="P697" i="9"/>
  <c r="Q697" i="9"/>
  <c r="R697" i="9"/>
  <c r="S697" i="9"/>
  <c r="T697" i="9"/>
  <c r="N698" i="9"/>
  <c r="O698" i="9"/>
  <c r="P698" i="9"/>
  <c r="Q698" i="9"/>
  <c r="R698" i="9"/>
  <c r="S698" i="9"/>
  <c r="T698" i="9"/>
  <c r="N699" i="9"/>
  <c r="O699" i="9"/>
  <c r="P699" i="9"/>
  <c r="Q699" i="9"/>
  <c r="R699" i="9"/>
  <c r="S699" i="9"/>
  <c r="T699" i="9"/>
  <c r="N700" i="9"/>
  <c r="O700" i="9"/>
  <c r="P700" i="9"/>
  <c r="Q700" i="9"/>
  <c r="R700" i="9"/>
  <c r="S700" i="9"/>
  <c r="T700" i="9"/>
  <c r="N701" i="9"/>
  <c r="O701" i="9"/>
  <c r="P701" i="9"/>
  <c r="Q701" i="9"/>
  <c r="R701" i="9"/>
  <c r="S701" i="9"/>
  <c r="T701" i="9"/>
  <c r="N702" i="9"/>
  <c r="O702" i="9"/>
  <c r="P702" i="9"/>
  <c r="Q702" i="9"/>
  <c r="R702" i="9"/>
  <c r="S702" i="9"/>
  <c r="T702" i="9"/>
  <c r="N703" i="9"/>
  <c r="O703" i="9"/>
  <c r="P703" i="9"/>
  <c r="Q703" i="9"/>
  <c r="R703" i="9"/>
  <c r="S703" i="9"/>
  <c r="T703" i="9"/>
  <c r="N704" i="9"/>
  <c r="O704" i="9"/>
  <c r="P704" i="9"/>
  <c r="Q704" i="9"/>
  <c r="R704" i="9"/>
  <c r="S704" i="9"/>
  <c r="T704" i="9"/>
  <c r="N705" i="9"/>
  <c r="O705" i="9"/>
  <c r="P705" i="9"/>
  <c r="Q705" i="9"/>
  <c r="R705" i="9"/>
  <c r="S705" i="9"/>
  <c r="T705" i="9"/>
  <c r="N706" i="9"/>
  <c r="O706" i="9"/>
  <c r="P706" i="9"/>
  <c r="Q706" i="9"/>
  <c r="R706" i="9"/>
  <c r="S706" i="9"/>
  <c r="T706" i="9"/>
  <c r="N707" i="9"/>
  <c r="O707" i="9"/>
  <c r="P707" i="9"/>
  <c r="Q707" i="9"/>
  <c r="R707" i="9"/>
  <c r="S707" i="9"/>
  <c r="T707" i="9"/>
  <c r="N708" i="9"/>
  <c r="O708" i="9"/>
  <c r="P708" i="9"/>
  <c r="Q708" i="9"/>
  <c r="R708" i="9"/>
  <c r="S708" i="9"/>
  <c r="T708" i="9"/>
  <c r="N709" i="9"/>
  <c r="O709" i="9"/>
  <c r="P709" i="9"/>
  <c r="Q709" i="9"/>
  <c r="R709" i="9"/>
  <c r="S709" i="9"/>
  <c r="T709" i="9"/>
  <c r="N710" i="9"/>
  <c r="O710" i="9"/>
  <c r="P710" i="9"/>
  <c r="Q710" i="9"/>
  <c r="R710" i="9"/>
  <c r="S710" i="9"/>
  <c r="T710" i="9"/>
  <c r="N711" i="9"/>
  <c r="O711" i="9"/>
  <c r="P711" i="9"/>
  <c r="Q711" i="9"/>
  <c r="R711" i="9"/>
  <c r="S711" i="9"/>
  <c r="T711" i="9"/>
  <c r="N712" i="9"/>
  <c r="O712" i="9"/>
  <c r="P712" i="9"/>
  <c r="Q712" i="9"/>
  <c r="R712" i="9"/>
  <c r="S712" i="9"/>
  <c r="T712" i="9"/>
  <c r="N713" i="9"/>
  <c r="O713" i="9"/>
  <c r="P713" i="9"/>
  <c r="Q713" i="9"/>
  <c r="R713" i="9"/>
  <c r="S713" i="9"/>
  <c r="T713" i="9"/>
  <c r="N714" i="9"/>
  <c r="O714" i="9"/>
  <c r="P714" i="9"/>
  <c r="Q714" i="9"/>
  <c r="R714" i="9"/>
  <c r="S714" i="9"/>
  <c r="T714" i="9"/>
  <c r="N715" i="9"/>
  <c r="O715" i="9"/>
  <c r="P715" i="9"/>
  <c r="Q715" i="9"/>
  <c r="R715" i="9"/>
  <c r="S715" i="9"/>
  <c r="T715" i="9"/>
  <c r="N716" i="9"/>
  <c r="O716" i="9"/>
  <c r="P716" i="9"/>
  <c r="Q716" i="9"/>
  <c r="R716" i="9"/>
  <c r="S716" i="9"/>
  <c r="T716" i="9"/>
  <c r="N717" i="9"/>
  <c r="O717" i="9"/>
  <c r="P717" i="9"/>
  <c r="Q717" i="9"/>
  <c r="R717" i="9"/>
  <c r="S717" i="9"/>
  <c r="T717" i="9"/>
  <c r="N718" i="9"/>
  <c r="O718" i="9"/>
  <c r="P718" i="9"/>
  <c r="Q718" i="9"/>
  <c r="R718" i="9"/>
  <c r="S718" i="9"/>
  <c r="T718" i="9"/>
  <c r="N719" i="9"/>
  <c r="O719" i="9"/>
  <c r="P719" i="9"/>
  <c r="Q719" i="9"/>
  <c r="R719" i="9"/>
  <c r="S719" i="9"/>
  <c r="T719" i="9"/>
  <c r="N720" i="9"/>
  <c r="O720" i="9"/>
  <c r="P720" i="9"/>
  <c r="Q720" i="9"/>
  <c r="R720" i="9"/>
  <c r="S720" i="9"/>
  <c r="T720" i="9"/>
  <c r="N721" i="9"/>
  <c r="O721" i="9"/>
  <c r="P721" i="9"/>
  <c r="Q721" i="9"/>
  <c r="R721" i="9"/>
  <c r="S721" i="9"/>
  <c r="T721" i="9"/>
  <c r="N74" i="9"/>
  <c r="O74" i="9"/>
  <c r="P74" i="9"/>
  <c r="Q74" i="9"/>
  <c r="R74" i="9"/>
  <c r="S74" i="9"/>
  <c r="T74" i="9"/>
  <c r="N75" i="9"/>
  <c r="O75" i="9"/>
  <c r="P75" i="9"/>
  <c r="Q75" i="9"/>
  <c r="R75" i="9"/>
  <c r="S75" i="9"/>
  <c r="T75" i="9"/>
  <c r="N76" i="9"/>
  <c r="O76" i="9"/>
  <c r="P76" i="9"/>
  <c r="Q76" i="9"/>
  <c r="R76" i="9"/>
  <c r="S76" i="9"/>
  <c r="T76" i="9"/>
  <c r="N77" i="9"/>
  <c r="O77" i="9"/>
  <c r="P77" i="9"/>
  <c r="Q77" i="9"/>
  <c r="R77" i="9"/>
  <c r="S77" i="9"/>
  <c r="T77" i="9"/>
  <c r="N78" i="9"/>
  <c r="O78" i="9"/>
  <c r="P78" i="9"/>
  <c r="Q78" i="9"/>
  <c r="R78" i="9"/>
  <c r="S78" i="9"/>
  <c r="T78" i="9"/>
  <c r="N79" i="9"/>
  <c r="O79" i="9"/>
  <c r="P79" i="9"/>
  <c r="Q79" i="9"/>
  <c r="R79" i="9"/>
  <c r="S79" i="9"/>
  <c r="T79" i="9"/>
  <c r="N80" i="9"/>
  <c r="O80" i="9"/>
  <c r="P80" i="9"/>
  <c r="Q80" i="9"/>
  <c r="R80" i="9"/>
  <c r="S80" i="9"/>
  <c r="T80" i="9"/>
  <c r="N81" i="9"/>
  <c r="O81" i="9"/>
  <c r="P81" i="9"/>
  <c r="Q81" i="9"/>
  <c r="R81" i="9"/>
  <c r="S81" i="9"/>
  <c r="T81" i="9"/>
  <c r="N82" i="9"/>
  <c r="O82" i="9"/>
  <c r="P82" i="9"/>
  <c r="Q82" i="9"/>
  <c r="R82" i="9"/>
  <c r="S82" i="9"/>
  <c r="T82" i="9"/>
  <c r="N83" i="9"/>
  <c r="O83" i="9"/>
  <c r="P83" i="9"/>
  <c r="Q83" i="9"/>
  <c r="R83" i="9"/>
  <c r="S83" i="9"/>
  <c r="T83" i="9"/>
  <c r="N84" i="9"/>
  <c r="O84" i="9"/>
  <c r="P84" i="9"/>
  <c r="Q84" i="9"/>
  <c r="R84" i="9"/>
  <c r="S84" i="9"/>
  <c r="T84" i="9"/>
  <c r="N85" i="9"/>
  <c r="O85" i="9"/>
  <c r="P85" i="9"/>
  <c r="Q85" i="9"/>
  <c r="R85" i="9"/>
  <c r="S85" i="9"/>
  <c r="T85" i="9"/>
  <c r="N86" i="9"/>
  <c r="O86" i="9"/>
  <c r="P86" i="9"/>
  <c r="Q86" i="9"/>
  <c r="R86" i="9"/>
  <c r="S86" i="9"/>
  <c r="T86" i="9"/>
  <c r="N87" i="9"/>
  <c r="O87" i="9"/>
  <c r="P87" i="9"/>
  <c r="Q87" i="9"/>
  <c r="R87" i="9"/>
  <c r="S87" i="9"/>
  <c r="T87" i="9"/>
  <c r="N88" i="9"/>
  <c r="O88" i="9"/>
  <c r="P88" i="9"/>
  <c r="Q88" i="9"/>
  <c r="R88" i="9"/>
  <c r="S88" i="9"/>
  <c r="T88" i="9"/>
  <c r="N89" i="9"/>
  <c r="O89" i="9"/>
  <c r="P89" i="9"/>
  <c r="Q89" i="9"/>
  <c r="R89" i="9"/>
  <c r="S89" i="9"/>
  <c r="T89" i="9"/>
  <c r="N90" i="9"/>
  <c r="O90" i="9"/>
  <c r="P90" i="9"/>
  <c r="Q90" i="9"/>
  <c r="R90" i="9"/>
  <c r="S90" i="9"/>
  <c r="T90" i="9"/>
  <c r="N91" i="9"/>
  <c r="O91" i="9"/>
  <c r="P91" i="9"/>
  <c r="Q91" i="9"/>
  <c r="R91" i="9"/>
  <c r="S91" i="9"/>
  <c r="T91" i="9"/>
  <c r="N92" i="9"/>
  <c r="O92" i="9"/>
  <c r="P92" i="9"/>
  <c r="Q92" i="9"/>
  <c r="R92" i="9"/>
  <c r="S92" i="9"/>
  <c r="T92" i="9"/>
  <c r="N93" i="9"/>
  <c r="O93" i="9"/>
  <c r="P93" i="9"/>
  <c r="Q93" i="9"/>
  <c r="R93" i="9"/>
  <c r="S93" i="9"/>
  <c r="T93" i="9"/>
  <c r="N94" i="9"/>
  <c r="O94" i="9"/>
  <c r="P94" i="9"/>
  <c r="Q94" i="9"/>
  <c r="R94" i="9"/>
  <c r="S94" i="9"/>
  <c r="T94" i="9"/>
  <c r="N95" i="9"/>
  <c r="O95" i="9"/>
  <c r="P95" i="9"/>
  <c r="Q95" i="9"/>
  <c r="R95" i="9"/>
  <c r="S95" i="9"/>
  <c r="T95" i="9"/>
  <c r="N96" i="9"/>
  <c r="O96" i="9"/>
  <c r="P96" i="9"/>
  <c r="Q96" i="9"/>
  <c r="R96" i="9"/>
  <c r="S96" i="9"/>
  <c r="T96" i="9"/>
  <c r="N97" i="9"/>
  <c r="O97" i="9"/>
  <c r="P97" i="9"/>
  <c r="Q97" i="9"/>
  <c r="R97" i="9"/>
  <c r="S97" i="9"/>
  <c r="T97" i="9"/>
  <c r="N98" i="9"/>
  <c r="O98" i="9"/>
  <c r="P98" i="9"/>
  <c r="Q98" i="9"/>
  <c r="R98" i="9"/>
  <c r="S98" i="9"/>
  <c r="T98" i="9"/>
  <c r="N99" i="9"/>
  <c r="O99" i="9"/>
  <c r="P99" i="9"/>
  <c r="Q99" i="9"/>
  <c r="R99" i="9"/>
  <c r="S99" i="9"/>
  <c r="T99" i="9"/>
  <c r="N100" i="9"/>
  <c r="O100" i="9"/>
  <c r="P100" i="9"/>
  <c r="Q100" i="9"/>
  <c r="R100" i="9"/>
  <c r="S100" i="9"/>
  <c r="T100" i="9"/>
  <c r="N101" i="9"/>
  <c r="O101" i="9"/>
  <c r="P101" i="9"/>
  <c r="Q101" i="9"/>
  <c r="R101" i="9"/>
  <c r="S101" i="9"/>
  <c r="T101" i="9"/>
  <c r="N102" i="9"/>
  <c r="O102" i="9"/>
  <c r="P102" i="9"/>
  <c r="Q102" i="9"/>
  <c r="R102" i="9"/>
  <c r="S102" i="9"/>
  <c r="T102" i="9"/>
  <c r="N103" i="9"/>
  <c r="O103" i="9"/>
  <c r="P103" i="9"/>
  <c r="Q103" i="9"/>
  <c r="R103" i="9"/>
  <c r="S103" i="9"/>
  <c r="T103" i="9"/>
  <c r="N104" i="9"/>
  <c r="O104" i="9"/>
  <c r="P104" i="9"/>
  <c r="Q104" i="9"/>
  <c r="R104" i="9"/>
  <c r="S104" i="9"/>
  <c r="T104" i="9"/>
  <c r="N105" i="9"/>
  <c r="O105" i="9"/>
  <c r="P105" i="9"/>
  <c r="Q105" i="9"/>
  <c r="R105" i="9"/>
  <c r="S105" i="9"/>
  <c r="T105" i="9"/>
  <c r="N106" i="9"/>
  <c r="O106" i="9"/>
  <c r="P106" i="9"/>
  <c r="Q106" i="9"/>
  <c r="R106" i="9"/>
  <c r="S106" i="9"/>
  <c r="T106" i="9"/>
  <c r="N107" i="9"/>
  <c r="O107" i="9"/>
  <c r="P107" i="9"/>
  <c r="Q107" i="9"/>
  <c r="R107" i="9"/>
  <c r="S107" i="9"/>
  <c r="T107" i="9"/>
  <c r="N108" i="9"/>
  <c r="O108" i="9"/>
  <c r="P108" i="9"/>
  <c r="Q108" i="9"/>
  <c r="R108" i="9"/>
  <c r="S108" i="9"/>
  <c r="T108" i="9"/>
  <c r="N109" i="9"/>
  <c r="O109" i="9"/>
  <c r="P109" i="9"/>
  <c r="Q109" i="9"/>
  <c r="R109" i="9"/>
  <c r="S109" i="9"/>
  <c r="T109" i="9"/>
  <c r="N110" i="9"/>
  <c r="O110" i="9"/>
  <c r="P110" i="9"/>
  <c r="Q110" i="9"/>
  <c r="R110" i="9"/>
  <c r="S110" i="9"/>
  <c r="T110" i="9"/>
  <c r="N111" i="9"/>
  <c r="O111" i="9"/>
  <c r="P111" i="9"/>
  <c r="Q111" i="9"/>
  <c r="R111" i="9"/>
  <c r="S111" i="9"/>
  <c r="T111" i="9"/>
  <c r="N112" i="9"/>
  <c r="O112" i="9"/>
  <c r="P112" i="9"/>
  <c r="Q112" i="9"/>
  <c r="R112" i="9"/>
  <c r="S112" i="9"/>
  <c r="T112" i="9"/>
  <c r="N113" i="9"/>
  <c r="O113" i="9"/>
  <c r="P113" i="9"/>
  <c r="Q113" i="9"/>
  <c r="R113" i="9"/>
  <c r="S113" i="9"/>
  <c r="T113" i="9"/>
  <c r="N114" i="9"/>
  <c r="O114" i="9"/>
  <c r="P114" i="9"/>
  <c r="Q114" i="9"/>
  <c r="R114" i="9"/>
  <c r="S114" i="9"/>
  <c r="T114" i="9"/>
  <c r="N115" i="9"/>
  <c r="O115" i="9"/>
  <c r="P115" i="9"/>
  <c r="Q115" i="9"/>
  <c r="R115" i="9"/>
  <c r="S115" i="9"/>
  <c r="T115" i="9"/>
  <c r="N116" i="9"/>
  <c r="O116" i="9"/>
  <c r="P116" i="9"/>
  <c r="Q116" i="9"/>
  <c r="R116" i="9"/>
  <c r="S116" i="9"/>
  <c r="T116" i="9"/>
  <c r="N117" i="9"/>
  <c r="O117" i="9"/>
  <c r="P117" i="9"/>
  <c r="Q117" i="9"/>
  <c r="R117" i="9"/>
  <c r="S117" i="9"/>
  <c r="T117" i="9"/>
  <c r="N118" i="9"/>
  <c r="O118" i="9"/>
  <c r="P118" i="9"/>
  <c r="Q118" i="9"/>
  <c r="R118" i="9"/>
  <c r="S118" i="9"/>
  <c r="T118" i="9"/>
  <c r="N119" i="9"/>
  <c r="O119" i="9"/>
  <c r="P119" i="9"/>
  <c r="Q119" i="9"/>
  <c r="R119" i="9"/>
  <c r="S119" i="9"/>
  <c r="T119" i="9"/>
  <c r="N120" i="9"/>
  <c r="O120" i="9"/>
  <c r="P120" i="9"/>
  <c r="Q120" i="9"/>
  <c r="R120" i="9"/>
  <c r="S120" i="9"/>
  <c r="T120" i="9"/>
  <c r="N121" i="9"/>
  <c r="O121" i="9"/>
  <c r="P121" i="9"/>
  <c r="Q121" i="9"/>
  <c r="R121" i="9"/>
  <c r="S121" i="9"/>
  <c r="T121" i="9"/>
  <c r="N122" i="9"/>
  <c r="O122" i="9"/>
  <c r="P122" i="9"/>
  <c r="Q122" i="9"/>
  <c r="R122" i="9"/>
  <c r="S122" i="9"/>
  <c r="T122" i="9"/>
  <c r="N123" i="9"/>
  <c r="O123" i="9"/>
  <c r="P123" i="9"/>
  <c r="Q123" i="9"/>
  <c r="R123" i="9"/>
  <c r="S123" i="9"/>
  <c r="T123" i="9"/>
  <c r="N124" i="9"/>
  <c r="O124" i="9"/>
  <c r="P124" i="9"/>
  <c r="Q124" i="9"/>
  <c r="R124" i="9"/>
  <c r="S124" i="9"/>
  <c r="T124" i="9"/>
  <c r="N125" i="9"/>
  <c r="O125" i="9"/>
  <c r="P125" i="9"/>
  <c r="Q125" i="9"/>
  <c r="R125" i="9"/>
  <c r="S125" i="9"/>
  <c r="T125" i="9"/>
  <c r="N126" i="9"/>
  <c r="O126" i="9"/>
  <c r="P126" i="9"/>
  <c r="Q126" i="9"/>
  <c r="R126" i="9"/>
  <c r="S126" i="9"/>
  <c r="T126" i="9"/>
  <c r="N127" i="9"/>
  <c r="O127" i="9"/>
  <c r="P127" i="9"/>
  <c r="Q127" i="9"/>
  <c r="R127" i="9"/>
  <c r="S127" i="9"/>
  <c r="T127" i="9"/>
  <c r="N128" i="9"/>
  <c r="O128" i="9"/>
  <c r="P128" i="9"/>
  <c r="Q128" i="9"/>
  <c r="R128" i="9"/>
  <c r="S128" i="9"/>
  <c r="T128" i="9"/>
  <c r="N129" i="9"/>
  <c r="O129" i="9"/>
  <c r="P129" i="9"/>
  <c r="Q129" i="9"/>
  <c r="R129" i="9"/>
  <c r="S129" i="9"/>
  <c r="T129" i="9"/>
  <c r="N130" i="9"/>
  <c r="O130" i="9"/>
  <c r="P130" i="9"/>
  <c r="Q130" i="9"/>
  <c r="R130" i="9"/>
  <c r="S130" i="9"/>
  <c r="T130" i="9"/>
  <c r="N131" i="9"/>
  <c r="O131" i="9"/>
  <c r="P131" i="9"/>
  <c r="Q131" i="9"/>
  <c r="R131" i="9"/>
  <c r="S131" i="9"/>
  <c r="T131" i="9"/>
  <c r="N132" i="9"/>
  <c r="O132" i="9"/>
  <c r="P132" i="9"/>
  <c r="Q132" i="9"/>
  <c r="R132" i="9"/>
  <c r="S132" i="9"/>
  <c r="T132" i="9"/>
  <c r="N133" i="9"/>
  <c r="O133" i="9"/>
  <c r="P133" i="9"/>
  <c r="Q133" i="9"/>
  <c r="R133" i="9"/>
  <c r="S133" i="9"/>
  <c r="T133" i="9"/>
  <c r="N134" i="9"/>
  <c r="O134" i="9"/>
  <c r="P134" i="9"/>
  <c r="Q134" i="9"/>
  <c r="R134" i="9"/>
  <c r="S134" i="9"/>
  <c r="T134" i="9"/>
  <c r="N135" i="9"/>
  <c r="O135" i="9"/>
  <c r="P135" i="9"/>
  <c r="Q135" i="9"/>
  <c r="R135" i="9"/>
  <c r="S135" i="9"/>
  <c r="T135" i="9"/>
  <c r="N136" i="9"/>
  <c r="O136" i="9"/>
  <c r="P136" i="9"/>
  <c r="Q136" i="9"/>
  <c r="R136" i="9"/>
  <c r="S136" i="9"/>
  <c r="T136" i="9"/>
  <c r="N137" i="9"/>
  <c r="O137" i="9"/>
  <c r="P137" i="9"/>
  <c r="Q137" i="9"/>
  <c r="R137" i="9"/>
  <c r="S137" i="9"/>
  <c r="T137" i="9"/>
  <c r="N138" i="9"/>
  <c r="O138" i="9"/>
  <c r="P138" i="9"/>
  <c r="Q138" i="9"/>
  <c r="R138" i="9"/>
  <c r="S138" i="9"/>
  <c r="T138" i="9"/>
  <c r="N139" i="9"/>
  <c r="O139" i="9"/>
  <c r="P139" i="9"/>
  <c r="Q139" i="9"/>
  <c r="R139" i="9"/>
  <c r="S139" i="9"/>
  <c r="T139" i="9"/>
  <c r="N140" i="9"/>
  <c r="O140" i="9"/>
  <c r="P140" i="9"/>
  <c r="Q140" i="9"/>
  <c r="R140" i="9"/>
  <c r="S140" i="9"/>
  <c r="T140" i="9"/>
  <c r="N141" i="9"/>
  <c r="O141" i="9"/>
  <c r="P141" i="9"/>
  <c r="Q141" i="9"/>
  <c r="R141" i="9"/>
  <c r="S141" i="9"/>
  <c r="T141" i="9"/>
  <c r="N142" i="9"/>
  <c r="O142" i="9"/>
  <c r="P142" i="9"/>
  <c r="Q142" i="9"/>
  <c r="R142" i="9"/>
  <c r="S142" i="9"/>
  <c r="T142" i="9"/>
  <c r="N143" i="9"/>
  <c r="O143" i="9"/>
  <c r="P143" i="9"/>
  <c r="Q143" i="9"/>
  <c r="R143" i="9"/>
  <c r="S143" i="9"/>
  <c r="T143" i="9"/>
  <c r="N144" i="9"/>
  <c r="O144" i="9"/>
  <c r="P144" i="9"/>
  <c r="Q144" i="9"/>
  <c r="R144" i="9"/>
  <c r="S144" i="9"/>
  <c r="T144" i="9"/>
  <c r="N145" i="9"/>
  <c r="O145" i="9"/>
  <c r="P145" i="9"/>
  <c r="Q145" i="9"/>
  <c r="R145" i="9"/>
  <c r="S145" i="9"/>
  <c r="T145" i="9"/>
  <c r="N146" i="9"/>
  <c r="O146" i="9"/>
  <c r="P146" i="9"/>
  <c r="Q146" i="9"/>
  <c r="R146" i="9"/>
  <c r="S146" i="9"/>
  <c r="T146" i="9"/>
  <c r="N147" i="9"/>
  <c r="O147" i="9"/>
  <c r="P147" i="9"/>
  <c r="Q147" i="9"/>
  <c r="R147" i="9"/>
  <c r="S147" i="9"/>
  <c r="T147" i="9"/>
  <c r="N148" i="9"/>
  <c r="O148" i="9"/>
  <c r="P148" i="9"/>
  <c r="Q148" i="9"/>
  <c r="R148" i="9"/>
  <c r="S148" i="9"/>
  <c r="T148" i="9"/>
  <c r="N149" i="9"/>
  <c r="O149" i="9"/>
  <c r="P149" i="9"/>
  <c r="Q149" i="9"/>
  <c r="R149" i="9"/>
  <c r="S149" i="9"/>
  <c r="T149" i="9"/>
  <c r="N150" i="9"/>
  <c r="O150" i="9"/>
  <c r="P150" i="9"/>
  <c r="Q150" i="9"/>
  <c r="R150" i="9"/>
  <c r="S150" i="9"/>
  <c r="T150" i="9"/>
  <c r="N151" i="9"/>
  <c r="O151" i="9"/>
  <c r="P151" i="9"/>
  <c r="Q151" i="9"/>
  <c r="R151" i="9"/>
  <c r="S151" i="9"/>
  <c r="T151" i="9"/>
  <c r="N152" i="9"/>
  <c r="O152" i="9"/>
  <c r="P152" i="9"/>
  <c r="Q152" i="9"/>
  <c r="R152" i="9"/>
  <c r="S152" i="9"/>
  <c r="T152" i="9"/>
  <c r="N153" i="9"/>
  <c r="O153" i="9"/>
  <c r="P153" i="9"/>
  <c r="Q153" i="9"/>
  <c r="R153" i="9"/>
  <c r="S153" i="9"/>
  <c r="T153" i="9"/>
  <c r="N154" i="9"/>
  <c r="O154" i="9"/>
  <c r="P154" i="9"/>
  <c r="Q154" i="9"/>
  <c r="R154" i="9"/>
  <c r="S154" i="9"/>
  <c r="T154" i="9"/>
  <c r="N155" i="9"/>
  <c r="O155" i="9"/>
  <c r="P155" i="9"/>
  <c r="Q155" i="9"/>
  <c r="R155" i="9"/>
  <c r="S155" i="9"/>
  <c r="T155" i="9"/>
  <c r="N156" i="9"/>
  <c r="O156" i="9"/>
  <c r="P156" i="9"/>
  <c r="Q156" i="9"/>
  <c r="R156" i="9"/>
  <c r="S156" i="9"/>
  <c r="T156" i="9"/>
  <c r="N157" i="9"/>
  <c r="O157" i="9"/>
  <c r="P157" i="9"/>
  <c r="Q157" i="9"/>
  <c r="R157" i="9"/>
  <c r="S157" i="9"/>
  <c r="T157" i="9"/>
  <c r="N158" i="9"/>
  <c r="O158" i="9"/>
  <c r="P158" i="9"/>
  <c r="Q158" i="9"/>
  <c r="R158" i="9"/>
  <c r="S158" i="9"/>
  <c r="T158" i="9"/>
  <c r="N159" i="9"/>
  <c r="O159" i="9"/>
  <c r="P159" i="9"/>
  <c r="Q159" i="9"/>
  <c r="R159" i="9"/>
  <c r="S159" i="9"/>
  <c r="T159" i="9"/>
  <c r="N160" i="9"/>
  <c r="O160" i="9"/>
  <c r="P160" i="9"/>
  <c r="Q160" i="9"/>
  <c r="R160" i="9"/>
  <c r="S160" i="9"/>
  <c r="T160" i="9"/>
  <c r="N161" i="9"/>
  <c r="O161" i="9"/>
  <c r="P161" i="9"/>
  <c r="Q161" i="9"/>
  <c r="R161" i="9"/>
  <c r="S161" i="9"/>
  <c r="T161" i="9"/>
  <c r="N162" i="9"/>
  <c r="O162" i="9"/>
  <c r="P162" i="9"/>
  <c r="Q162" i="9"/>
  <c r="R162" i="9"/>
  <c r="S162" i="9"/>
  <c r="T162" i="9"/>
  <c r="N163" i="9"/>
  <c r="O163" i="9"/>
  <c r="P163" i="9"/>
  <c r="Q163" i="9"/>
  <c r="R163" i="9"/>
  <c r="S163" i="9"/>
  <c r="T163" i="9"/>
  <c r="N164" i="9"/>
  <c r="O164" i="9"/>
  <c r="P164" i="9"/>
  <c r="Q164" i="9"/>
  <c r="R164" i="9"/>
  <c r="S164" i="9"/>
  <c r="T164" i="9"/>
  <c r="N165" i="9"/>
  <c r="O165" i="9"/>
  <c r="P165" i="9"/>
  <c r="Q165" i="9"/>
  <c r="R165" i="9"/>
  <c r="S165" i="9"/>
  <c r="T165" i="9"/>
  <c r="N166" i="9"/>
  <c r="O166" i="9"/>
  <c r="P166" i="9"/>
  <c r="Q166" i="9"/>
  <c r="R166" i="9"/>
  <c r="S166" i="9"/>
  <c r="T166" i="9"/>
  <c r="N167" i="9"/>
  <c r="O167" i="9"/>
  <c r="P167" i="9"/>
  <c r="Q167" i="9"/>
  <c r="R167" i="9"/>
  <c r="S167" i="9"/>
  <c r="T167" i="9"/>
  <c r="N168" i="9"/>
  <c r="O168" i="9"/>
  <c r="P168" i="9"/>
  <c r="Q168" i="9"/>
  <c r="R168" i="9"/>
  <c r="S168" i="9"/>
  <c r="T168" i="9"/>
  <c r="N169" i="9"/>
  <c r="O169" i="9"/>
  <c r="P169" i="9"/>
  <c r="Q169" i="9"/>
  <c r="R169" i="9"/>
  <c r="S169" i="9"/>
  <c r="T169" i="9"/>
  <c r="N170" i="9"/>
  <c r="O170" i="9"/>
  <c r="P170" i="9"/>
  <c r="Q170" i="9"/>
  <c r="R170" i="9"/>
  <c r="S170" i="9"/>
  <c r="T170" i="9"/>
  <c r="N171" i="9"/>
  <c r="O171" i="9"/>
  <c r="P171" i="9"/>
  <c r="Q171" i="9"/>
  <c r="R171" i="9"/>
  <c r="S171" i="9"/>
  <c r="T171" i="9"/>
  <c r="N172" i="9"/>
  <c r="O172" i="9"/>
  <c r="P172" i="9"/>
  <c r="Q172" i="9"/>
  <c r="R172" i="9"/>
  <c r="S172" i="9"/>
  <c r="T172" i="9"/>
  <c r="N173" i="9"/>
  <c r="O173" i="9"/>
  <c r="P173" i="9"/>
  <c r="Q173" i="9"/>
  <c r="R173" i="9"/>
  <c r="S173" i="9"/>
  <c r="T173" i="9"/>
  <c r="N174" i="9"/>
  <c r="O174" i="9"/>
  <c r="P174" i="9"/>
  <c r="Q174" i="9"/>
  <c r="R174" i="9"/>
  <c r="S174" i="9"/>
  <c r="T174" i="9"/>
  <c r="N175" i="9"/>
  <c r="O175" i="9"/>
  <c r="P175" i="9"/>
  <c r="Q175" i="9"/>
  <c r="R175" i="9"/>
  <c r="S175" i="9"/>
  <c r="T175" i="9"/>
  <c r="N176" i="9"/>
  <c r="O176" i="9"/>
  <c r="P176" i="9"/>
  <c r="Q176" i="9"/>
  <c r="R176" i="9"/>
  <c r="S176" i="9"/>
  <c r="T176" i="9"/>
  <c r="N177" i="9"/>
  <c r="O177" i="9"/>
  <c r="P177" i="9"/>
  <c r="Q177" i="9"/>
  <c r="R177" i="9"/>
  <c r="S177" i="9"/>
  <c r="T177" i="9"/>
  <c r="N178" i="9"/>
  <c r="O178" i="9"/>
  <c r="P178" i="9"/>
  <c r="Q178" i="9"/>
  <c r="R178" i="9"/>
  <c r="S178" i="9"/>
  <c r="T178" i="9"/>
  <c r="N179" i="9"/>
  <c r="O179" i="9"/>
  <c r="P179" i="9"/>
  <c r="Q179" i="9"/>
  <c r="R179" i="9"/>
  <c r="S179" i="9"/>
  <c r="T179" i="9"/>
  <c r="N180" i="9"/>
  <c r="O180" i="9"/>
  <c r="P180" i="9"/>
  <c r="Q180" i="9"/>
  <c r="R180" i="9"/>
  <c r="S180" i="9"/>
  <c r="T180" i="9"/>
  <c r="N181" i="9"/>
  <c r="O181" i="9"/>
  <c r="P181" i="9"/>
  <c r="Q181" i="9"/>
  <c r="R181" i="9"/>
  <c r="S181" i="9"/>
  <c r="T181" i="9"/>
  <c r="N182" i="9"/>
  <c r="O182" i="9"/>
  <c r="P182" i="9"/>
  <c r="Q182" i="9"/>
  <c r="R182" i="9"/>
  <c r="S182" i="9"/>
  <c r="T182" i="9"/>
  <c r="N183" i="9"/>
  <c r="O183" i="9"/>
  <c r="P183" i="9"/>
  <c r="Q183" i="9"/>
  <c r="R183" i="9"/>
  <c r="S183" i="9"/>
  <c r="T183" i="9"/>
  <c r="N184" i="9"/>
  <c r="O184" i="9"/>
  <c r="P184" i="9"/>
  <c r="Q184" i="9"/>
  <c r="R184" i="9"/>
  <c r="S184" i="9"/>
  <c r="T184" i="9"/>
  <c r="N185" i="9"/>
  <c r="O185" i="9"/>
  <c r="P185" i="9"/>
  <c r="Q185" i="9"/>
  <c r="R185" i="9"/>
  <c r="S185" i="9"/>
  <c r="T185" i="9"/>
  <c r="N186" i="9"/>
  <c r="O186" i="9"/>
  <c r="P186" i="9"/>
  <c r="Q186" i="9"/>
  <c r="R186" i="9"/>
  <c r="S186" i="9"/>
  <c r="T186" i="9"/>
  <c r="N187" i="9"/>
  <c r="O187" i="9"/>
  <c r="P187" i="9"/>
  <c r="Q187" i="9"/>
  <c r="R187" i="9"/>
  <c r="S187" i="9"/>
  <c r="T187" i="9"/>
  <c r="N188" i="9"/>
  <c r="O188" i="9"/>
  <c r="P188" i="9"/>
  <c r="Q188" i="9"/>
  <c r="R188" i="9"/>
  <c r="S188" i="9"/>
  <c r="T188" i="9"/>
  <c r="N189" i="9"/>
  <c r="O189" i="9"/>
  <c r="P189" i="9"/>
  <c r="Q189" i="9"/>
  <c r="R189" i="9"/>
  <c r="S189" i="9"/>
  <c r="T189" i="9"/>
  <c r="N190" i="9"/>
  <c r="O190" i="9"/>
  <c r="P190" i="9"/>
  <c r="Q190" i="9"/>
  <c r="R190" i="9"/>
  <c r="S190" i="9"/>
  <c r="T190" i="9"/>
  <c r="N191" i="9"/>
  <c r="O191" i="9"/>
  <c r="P191" i="9"/>
  <c r="Q191" i="9"/>
  <c r="R191" i="9"/>
  <c r="S191" i="9"/>
  <c r="T191" i="9"/>
  <c r="N192" i="9"/>
  <c r="O192" i="9"/>
  <c r="P192" i="9"/>
  <c r="Q192" i="9"/>
  <c r="R192" i="9"/>
  <c r="S192" i="9"/>
  <c r="T192" i="9"/>
  <c r="N193" i="9"/>
  <c r="O193" i="9"/>
  <c r="P193" i="9"/>
  <c r="Q193" i="9"/>
  <c r="R193" i="9"/>
  <c r="S193" i="9"/>
  <c r="T193" i="9"/>
  <c r="N194" i="9"/>
  <c r="O194" i="9"/>
  <c r="P194" i="9"/>
  <c r="Q194" i="9"/>
  <c r="R194" i="9"/>
  <c r="S194" i="9"/>
  <c r="T194" i="9"/>
  <c r="N195" i="9"/>
  <c r="O195" i="9"/>
  <c r="P195" i="9"/>
  <c r="Q195" i="9"/>
  <c r="R195" i="9"/>
  <c r="S195" i="9"/>
  <c r="T195" i="9"/>
  <c r="N196" i="9"/>
  <c r="O196" i="9"/>
  <c r="P196" i="9"/>
  <c r="Q196" i="9"/>
  <c r="R196" i="9"/>
  <c r="S196" i="9"/>
  <c r="T196" i="9"/>
  <c r="N197" i="9"/>
  <c r="O197" i="9"/>
  <c r="P197" i="9"/>
  <c r="Q197" i="9"/>
  <c r="R197" i="9"/>
  <c r="S197" i="9"/>
  <c r="T197" i="9"/>
  <c r="N198" i="9"/>
  <c r="O198" i="9"/>
  <c r="P198" i="9"/>
  <c r="Q198" i="9"/>
  <c r="R198" i="9"/>
  <c r="S198" i="9"/>
  <c r="T198" i="9"/>
  <c r="N199" i="9"/>
  <c r="O199" i="9"/>
  <c r="P199" i="9"/>
  <c r="Q199" i="9"/>
  <c r="R199" i="9"/>
  <c r="S199" i="9"/>
  <c r="T199" i="9"/>
  <c r="N200" i="9"/>
  <c r="O200" i="9"/>
  <c r="P200" i="9"/>
  <c r="Q200" i="9"/>
  <c r="R200" i="9"/>
  <c r="S200" i="9"/>
  <c r="T200" i="9"/>
  <c r="N201" i="9"/>
  <c r="O201" i="9"/>
  <c r="P201" i="9"/>
  <c r="Q201" i="9"/>
  <c r="R201" i="9"/>
  <c r="S201" i="9"/>
  <c r="T201" i="9"/>
  <c r="N202" i="9"/>
  <c r="O202" i="9"/>
  <c r="P202" i="9"/>
  <c r="Q202" i="9"/>
  <c r="R202" i="9"/>
  <c r="S202" i="9"/>
  <c r="T202" i="9"/>
  <c r="N203" i="9"/>
  <c r="O203" i="9"/>
  <c r="P203" i="9"/>
  <c r="Q203" i="9"/>
  <c r="R203" i="9"/>
  <c r="S203" i="9"/>
  <c r="T203" i="9"/>
  <c r="N204" i="9"/>
  <c r="O204" i="9"/>
  <c r="P204" i="9"/>
  <c r="Q204" i="9"/>
  <c r="R204" i="9"/>
  <c r="S204" i="9"/>
  <c r="T204" i="9"/>
  <c r="N205" i="9"/>
  <c r="O205" i="9"/>
  <c r="P205" i="9"/>
  <c r="Q205" i="9"/>
  <c r="R205" i="9"/>
  <c r="S205" i="9"/>
  <c r="T205" i="9"/>
  <c r="N206" i="9"/>
  <c r="O206" i="9"/>
  <c r="P206" i="9"/>
  <c r="Q206" i="9"/>
  <c r="R206" i="9"/>
  <c r="S206" i="9"/>
  <c r="T206" i="9"/>
  <c r="N207" i="9"/>
  <c r="O207" i="9"/>
  <c r="P207" i="9"/>
  <c r="Q207" i="9"/>
  <c r="R207" i="9"/>
  <c r="S207" i="9"/>
  <c r="T207" i="9"/>
  <c r="N208" i="9"/>
  <c r="O208" i="9"/>
  <c r="P208" i="9"/>
  <c r="Q208" i="9"/>
  <c r="R208" i="9"/>
  <c r="S208" i="9"/>
  <c r="T208" i="9"/>
  <c r="N209" i="9"/>
  <c r="O209" i="9"/>
  <c r="P209" i="9"/>
  <c r="Q209" i="9"/>
  <c r="R209" i="9"/>
  <c r="S209" i="9"/>
  <c r="T209" i="9"/>
  <c r="N210" i="9"/>
  <c r="O210" i="9"/>
  <c r="P210" i="9"/>
  <c r="Q210" i="9"/>
  <c r="R210" i="9"/>
  <c r="S210" i="9"/>
  <c r="T210" i="9"/>
  <c r="N211" i="9"/>
  <c r="O211" i="9"/>
  <c r="P211" i="9"/>
  <c r="Q211" i="9"/>
  <c r="R211" i="9"/>
  <c r="S211" i="9"/>
  <c r="T211" i="9"/>
  <c r="N212" i="9"/>
  <c r="O212" i="9"/>
  <c r="P212" i="9"/>
  <c r="Q212" i="9"/>
  <c r="R212" i="9"/>
  <c r="S212" i="9"/>
  <c r="T212" i="9"/>
  <c r="N213" i="9"/>
  <c r="O213" i="9"/>
  <c r="P213" i="9"/>
  <c r="Q213" i="9"/>
  <c r="R213" i="9"/>
  <c r="S213" i="9"/>
  <c r="T213" i="9"/>
  <c r="N214" i="9"/>
  <c r="O214" i="9"/>
  <c r="P214" i="9"/>
  <c r="Q214" i="9"/>
  <c r="R214" i="9"/>
  <c r="S214" i="9"/>
  <c r="T214" i="9"/>
  <c r="N215" i="9"/>
  <c r="O215" i="9"/>
  <c r="P215" i="9"/>
  <c r="Q215" i="9"/>
  <c r="R215" i="9"/>
  <c r="S215" i="9"/>
  <c r="T215" i="9"/>
  <c r="N216" i="9"/>
  <c r="O216" i="9"/>
  <c r="P216" i="9"/>
  <c r="Q216" i="9"/>
  <c r="R216" i="9"/>
  <c r="S216" i="9"/>
  <c r="T216" i="9"/>
  <c r="N217" i="9"/>
  <c r="O217" i="9"/>
  <c r="P217" i="9"/>
  <c r="Q217" i="9"/>
  <c r="R217" i="9"/>
  <c r="S217" i="9"/>
  <c r="T217" i="9"/>
  <c r="N218" i="9"/>
  <c r="O218" i="9"/>
  <c r="P218" i="9"/>
  <c r="Q218" i="9"/>
  <c r="R218" i="9"/>
  <c r="S218" i="9"/>
  <c r="T218" i="9"/>
  <c r="N219" i="9"/>
  <c r="O219" i="9"/>
  <c r="P219" i="9"/>
  <c r="Q219" i="9"/>
  <c r="R219" i="9"/>
  <c r="S219" i="9"/>
  <c r="T219" i="9"/>
  <c r="N220" i="9"/>
  <c r="O220" i="9"/>
  <c r="P220" i="9"/>
  <c r="Q220" i="9"/>
  <c r="R220" i="9"/>
  <c r="S220" i="9"/>
  <c r="T220" i="9"/>
  <c r="N221" i="9"/>
  <c r="O221" i="9"/>
  <c r="P221" i="9"/>
  <c r="Q221" i="9"/>
  <c r="R221" i="9"/>
  <c r="S221" i="9"/>
  <c r="T221" i="9"/>
  <c r="N222" i="9"/>
  <c r="O222" i="9"/>
  <c r="P222" i="9"/>
  <c r="Q222" i="9"/>
  <c r="R222" i="9"/>
  <c r="S222" i="9"/>
  <c r="T222" i="9"/>
  <c r="N223" i="9"/>
  <c r="O223" i="9"/>
  <c r="P223" i="9"/>
  <c r="Q223" i="9"/>
  <c r="R223" i="9"/>
  <c r="S223" i="9"/>
  <c r="T223" i="9"/>
  <c r="N224" i="9"/>
  <c r="O224" i="9"/>
  <c r="P224" i="9"/>
  <c r="Q224" i="9"/>
  <c r="R224" i="9"/>
  <c r="S224" i="9"/>
  <c r="T224" i="9"/>
  <c r="N225" i="9"/>
  <c r="O225" i="9"/>
  <c r="P225" i="9"/>
  <c r="Q225" i="9"/>
  <c r="R225" i="9"/>
  <c r="S225" i="9"/>
  <c r="T225" i="9"/>
  <c r="N226" i="9"/>
  <c r="O226" i="9"/>
  <c r="P226" i="9"/>
  <c r="Q226" i="9"/>
  <c r="R226" i="9"/>
  <c r="S226" i="9"/>
  <c r="T226" i="9"/>
  <c r="N227" i="9"/>
  <c r="O227" i="9"/>
  <c r="P227" i="9"/>
  <c r="Q227" i="9"/>
  <c r="R227" i="9"/>
  <c r="S227" i="9"/>
  <c r="T227" i="9"/>
  <c r="N228" i="9"/>
  <c r="O228" i="9"/>
  <c r="P228" i="9"/>
  <c r="Q228" i="9"/>
  <c r="R228" i="9"/>
  <c r="S228" i="9"/>
  <c r="T228" i="9"/>
  <c r="N229" i="9"/>
  <c r="O229" i="9"/>
  <c r="P229" i="9"/>
  <c r="Q229" i="9"/>
  <c r="R229" i="9"/>
  <c r="S229" i="9"/>
  <c r="T229" i="9"/>
  <c r="N230" i="9"/>
  <c r="O230" i="9"/>
  <c r="P230" i="9"/>
  <c r="Q230" i="9"/>
  <c r="R230" i="9"/>
  <c r="S230" i="9"/>
  <c r="T230" i="9"/>
  <c r="N231" i="9"/>
  <c r="O231" i="9"/>
  <c r="P231" i="9"/>
  <c r="Q231" i="9"/>
  <c r="R231" i="9"/>
  <c r="S231" i="9"/>
  <c r="T231" i="9"/>
  <c r="N232" i="9"/>
  <c r="O232" i="9"/>
  <c r="P232" i="9"/>
  <c r="Q232" i="9"/>
  <c r="R232" i="9"/>
  <c r="S232" i="9"/>
  <c r="T232" i="9"/>
  <c r="N233" i="9"/>
  <c r="O233" i="9"/>
  <c r="P233" i="9"/>
  <c r="Q233" i="9"/>
  <c r="R233" i="9"/>
  <c r="S233" i="9"/>
  <c r="T233" i="9"/>
  <c r="N234" i="9"/>
  <c r="O234" i="9"/>
  <c r="P234" i="9"/>
  <c r="Q234" i="9"/>
  <c r="R234" i="9"/>
  <c r="S234" i="9"/>
  <c r="T234" i="9"/>
  <c r="N235" i="9"/>
  <c r="O235" i="9"/>
  <c r="P235" i="9"/>
  <c r="Q235" i="9"/>
  <c r="R235" i="9"/>
  <c r="S235" i="9"/>
  <c r="T235" i="9"/>
  <c r="N236" i="9"/>
  <c r="O236" i="9"/>
  <c r="P236" i="9"/>
  <c r="Q236" i="9"/>
  <c r="R236" i="9"/>
  <c r="S236" i="9"/>
  <c r="T236" i="9"/>
  <c r="N237" i="9"/>
  <c r="O237" i="9"/>
  <c r="P237" i="9"/>
  <c r="Q237" i="9"/>
  <c r="R237" i="9"/>
  <c r="S237" i="9"/>
  <c r="T237" i="9"/>
  <c r="N238" i="9"/>
  <c r="O238" i="9"/>
  <c r="P238" i="9"/>
  <c r="Q238" i="9"/>
  <c r="R238" i="9"/>
  <c r="S238" i="9"/>
  <c r="T238" i="9"/>
  <c r="N239" i="9"/>
  <c r="O239" i="9"/>
  <c r="P239" i="9"/>
  <c r="Q239" i="9"/>
  <c r="R239" i="9"/>
  <c r="S239" i="9"/>
  <c r="T239" i="9"/>
  <c r="N240" i="9"/>
  <c r="O240" i="9"/>
  <c r="P240" i="9"/>
  <c r="Q240" i="9"/>
  <c r="R240" i="9"/>
  <c r="S240" i="9"/>
  <c r="T240" i="9"/>
  <c r="N241" i="9"/>
  <c r="O241" i="9"/>
  <c r="P241" i="9"/>
  <c r="Q241" i="9"/>
  <c r="R241" i="9"/>
  <c r="S241" i="9"/>
  <c r="T241" i="9"/>
  <c r="N242" i="9"/>
  <c r="O242" i="9"/>
  <c r="P242" i="9"/>
  <c r="Q242" i="9"/>
  <c r="R242" i="9"/>
  <c r="S242" i="9"/>
  <c r="T242" i="9"/>
  <c r="N243" i="9"/>
  <c r="O243" i="9"/>
  <c r="P243" i="9"/>
  <c r="Q243" i="9"/>
  <c r="R243" i="9"/>
  <c r="S243" i="9"/>
  <c r="T243" i="9"/>
  <c r="N244" i="9"/>
  <c r="O244" i="9"/>
  <c r="P244" i="9"/>
  <c r="Q244" i="9"/>
  <c r="R244" i="9"/>
  <c r="S244" i="9"/>
  <c r="T244" i="9"/>
  <c r="N245" i="9"/>
  <c r="O245" i="9"/>
  <c r="P245" i="9"/>
  <c r="Q245" i="9"/>
  <c r="R245" i="9"/>
  <c r="S245" i="9"/>
  <c r="T245" i="9"/>
  <c r="N246" i="9"/>
  <c r="O246" i="9"/>
  <c r="P246" i="9"/>
  <c r="Q246" i="9"/>
  <c r="R246" i="9"/>
  <c r="S246" i="9"/>
  <c r="T246" i="9"/>
  <c r="N247" i="9"/>
  <c r="O247" i="9"/>
  <c r="P247" i="9"/>
  <c r="Q247" i="9"/>
  <c r="R247" i="9"/>
  <c r="S247" i="9"/>
  <c r="T247" i="9"/>
  <c r="N248" i="9"/>
  <c r="O248" i="9"/>
  <c r="P248" i="9"/>
  <c r="Q248" i="9"/>
  <c r="R248" i="9"/>
  <c r="S248" i="9"/>
  <c r="T248" i="9"/>
  <c r="N249" i="9"/>
  <c r="O249" i="9"/>
  <c r="P249" i="9"/>
  <c r="Q249" i="9"/>
  <c r="R249" i="9"/>
  <c r="S249" i="9"/>
  <c r="T249" i="9"/>
  <c r="N250" i="9"/>
  <c r="O250" i="9"/>
  <c r="P250" i="9"/>
  <c r="Q250" i="9"/>
  <c r="R250" i="9"/>
  <c r="S250" i="9"/>
  <c r="T250" i="9"/>
  <c r="N251" i="9"/>
  <c r="O251" i="9"/>
  <c r="P251" i="9"/>
  <c r="Q251" i="9"/>
  <c r="R251" i="9"/>
  <c r="S251" i="9"/>
  <c r="T251" i="9"/>
  <c r="N252" i="9"/>
  <c r="O252" i="9"/>
  <c r="P252" i="9"/>
  <c r="Q252" i="9"/>
  <c r="R252" i="9"/>
  <c r="S252" i="9"/>
  <c r="T252" i="9"/>
  <c r="N253" i="9"/>
  <c r="O253" i="9"/>
  <c r="P253" i="9"/>
  <c r="Q253" i="9"/>
  <c r="R253" i="9"/>
  <c r="S253" i="9"/>
  <c r="T253" i="9"/>
  <c r="N254" i="9"/>
  <c r="O254" i="9"/>
  <c r="P254" i="9"/>
  <c r="Q254" i="9"/>
  <c r="R254" i="9"/>
  <c r="S254" i="9"/>
  <c r="T254" i="9"/>
  <c r="N255" i="9"/>
  <c r="O255" i="9"/>
  <c r="P255" i="9"/>
  <c r="Q255" i="9"/>
  <c r="R255" i="9"/>
  <c r="S255" i="9"/>
  <c r="T255" i="9"/>
  <c r="N256" i="9"/>
  <c r="O256" i="9"/>
  <c r="P256" i="9"/>
  <c r="Q256" i="9"/>
  <c r="R256" i="9"/>
  <c r="S256" i="9"/>
  <c r="T256" i="9"/>
  <c r="N257" i="9"/>
  <c r="O257" i="9"/>
  <c r="P257" i="9"/>
  <c r="Q257" i="9"/>
  <c r="R257" i="9"/>
  <c r="S257" i="9"/>
  <c r="T257" i="9"/>
  <c r="N258" i="9"/>
  <c r="O258" i="9"/>
  <c r="P258" i="9"/>
  <c r="Q258" i="9"/>
  <c r="R258" i="9"/>
  <c r="S258" i="9"/>
  <c r="T258" i="9"/>
  <c r="N259" i="9"/>
  <c r="O259" i="9"/>
  <c r="P259" i="9"/>
  <c r="Q259" i="9"/>
  <c r="R259" i="9"/>
  <c r="S259" i="9"/>
  <c r="T259" i="9"/>
  <c r="N260" i="9"/>
  <c r="O260" i="9"/>
  <c r="P260" i="9"/>
  <c r="Q260" i="9"/>
  <c r="R260" i="9"/>
  <c r="S260" i="9"/>
  <c r="T260" i="9"/>
  <c r="N261" i="9"/>
  <c r="O261" i="9"/>
  <c r="P261" i="9"/>
  <c r="Q261" i="9"/>
  <c r="R261" i="9"/>
  <c r="S261" i="9"/>
  <c r="T261" i="9"/>
  <c r="N262" i="9"/>
  <c r="O262" i="9"/>
  <c r="P262" i="9"/>
  <c r="Q262" i="9"/>
  <c r="R262" i="9"/>
  <c r="S262" i="9"/>
  <c r="T262" i="9"/>
  <c r="N263" i="9"/>
  <c r="O263" i="9"/>
  <c r="P263" i="9"/>
  <c r="Q263" i="9"/>
  <c r="R263" i="9"/>
  <c r="S263" i="9"/>
  <c r="T263" i="9"/>
  <c r="N264" i="9"/>
  <c r="O264" i="9"/>
  <c r="P264" i="9"/>
  <c r="Q264" i="9"/>
  <c r="R264" i="9"/>
  <c r="S264" i="9"/>
  <c r="T264" i="9"/>
  <c r="N265" i="9"/>
  <c r="O265" i="9"/>
  <c r="P265" i="9"/>
  <c r="Q265" i="9"/>
  <c r="R265" i="9"/>
  <c r="S265" i="9"/>
  <c r="T265" i="9"/>
  <c r="N266" i="9"/>
  <c r="O266" i="9"/>
  <c r="P266" i="9"/>
  <c r="Q266" i="9"/>
  <c r="R266" i="9"/>
  <c r="S266" i="9"/>
  <c r="T266" i="9"/>
  <c r="N267" i="9"/>
  <c r="O267" i="9"/>
  <c r="P267" i="9"/>
  <c r="Q267" i="9"/>
  <c r="R267" i="9"/>
  <c r="S267" i="9"/>
  <c r="T267" i="9"/>
  <c r="N268" i="9"/>
  <c r="O268" i="9"/>
  <c r="P268" i="9"/>
  <c r="Q268" i="9"/>
  <c r="R268" i="9"/>
  <c r="S268" i="9"/>
  <c r="T268" i="9"/>
  <c r="N269" i="9"/>
  <c r="O269" i="9"/>
  <c r="P269" i="9"/>
  <c r="Q269" i="9"/>
  <c r="R269" i="9"/>
  <c r="S269" i="9"/>
  <c r="T269" i="9"/>
  <c r="N270" i="9"/>
  <c r="O270" i="9"/>
  <c r="P270" i="9"/>
  <c r="Q270" i="9"/>
  <c r="R270" i="9"/>
  <c r="S270" i="9"/>
  <c r="T270" i="9"/>
  <c r="N271" i="9"/>
  <c r="O271" i="9"/>
  <c r="P271" i="9"/>
  <c r="Q271" i="9"/>
  <c r="R271" i="9"/>
  <c r="S271" i="9"/>
  <c r="T271" i="9"/>
  <c r="N272" i="9"/>
  <c r="O272" i="9"/>
  <c r="P272" i="9"/>
  <c r="Q272" i="9"/>
  <c r="R272" i="9"/>
  <c r="S272" i="9"/>
  <c r="T272" i="9"/>
  <c r="N273" i="9"/>
  <c r="O273" i="9"/>
  <c r="P273" i="9"/>
  <c r="Q273" i="9"/>
  <c r="R273" i="9"/>
  <c r="S273" i="9"/>
  <c r="T273" i="9"/>
  <c r="N274" i="9"/>
  <c r="O274" i="9"/>
  <c r="P274" i="9"/>
  <c r="Q274" i="9"/>
  <c r="R274" i="9"/>
  <c r="S274" i="9"/>
  <c r="T274" i="9"/>
  <c r="N275" i="9"/>
  <c r="O275" i="9"/>
  <c r="P275" i="9"/>
  <c r="Q275" i="9"/>
  <c r="R275" i="9"/>
  <c r="S275" i="9"/>
  <c r="T275" i="9"/>
  <c r="N276" i="9"/>
  <c r="O276" i="9"/>
  <c r="P276" i="9"/>
  <c r="Q276" i="9"/>
  <c r="R276" i="9"/>
  <c r="S276" i="9"/>
  <c r="T276" i="9"/>
  <c r="N277" i="9"/>
  <c r="O277" i="9"/>
  <c r="P277" i="9"/>
  <c r="Q277" i="9"/>
  <c r="R277" i="9"/>
  <c r="S277" i="9"/>
  <c r="T277" i="9"/>
  <c r="N278" i="9"/>
  <c r="O278" i="9"/>
  <c r="P278" i="9"/>
  <c r="Q278" i="9"/>
  <c r="R278" i="9"/>
  <c r="S278" i="9"/>
  <c r="T278" i="9"/>
  <c r="N279" i="9"/>
  <c r="O279" i="9"/>
  <c r="P279" i="9"/>
  <c r="Q279" i="9"/>
  <c r="R279" i="9"/>
  <c r="S279" i="9"/>
  <c r="T279" i="9"/>
  <c r="N280" i="9"/>
  <c r="O280" i="9"/>
  <c r="P280" i="9"/>
  <c r="Q280" i="9"/>
  <c r="R280" i="9"/>
  <c r="S280" i="9"/>
  <c r="T280" i="9"/>
  <c r="N281" i="9"/>
  <c r="O281" i="9"/>
  <c r="P281" i="9"/>
  <c r="Q281" i="9"/>
  <c r="R281" i="9"/>
  <c r="S281" i="9"/>
  <c r="T281" i="9"/>
  <c r="N282" i="9"/>
  <c r="O282" i="9"/>
  <c r="P282" i="9"/>
  <c r="Q282" i="9"/>
  <c r="R282" i="9"/>
  <c r="S282" i="9"/>
  <c r="T282" i="9"/>
  <c r="N283" i="9"/>
  <c r="O283" i="9"/>
  <c r="P283" i="9"/>
  <c r="Q283" i="9"/>
  <c r="R283" i="9"/>
  <c r="S283" i="9"/>
  <c r="T283" i="9"/>
  <c r="N284" i="9"/>
  <c r="O284" i="9"/>
  <c r="P284" i="9"/>
  <c r="Q284" i="9"/>
  <c r="R284" i="9"/>
  <c r="S284" i="9"/>
  <c r="T284" i="9"/>
  <c r="N285" i="9"/>
  <c r="O285" i="9"/>
  <c r="P285" i="9"/>
  <c r="Q285" i="9"/>
  <c r="R285" i="9"/>
  <c r="S285" i="9"/>
  <c r="T285" i="9"/>
  <c r="N286" i="9"/>
  <c r="O286" i="9"/>
  <c r="P286" i="9"/>
  <c r="Q286" i="9"/>
  <c r="R286" i="9"/>
  <c r="S286" i="9"/>
  <c r="T286" i="9"/>
  <c r="N287" i="9"/>
  <c r="O287" i="9"/>
  <c r="P287" i="9"/>
  <c r="Q287" i="9"/>
  <c r="R287" i="9"/>
  <c r="S287" i="9"/>
  <c r="T287" i="9"/>
  <c r="N288" i="9"/>
  <c r="O288" i="9"/>
  <c r="P288" i="9"/>
  <c r="Q288" i="9"/>
  <c r="R288" i="9"/>
  <c r="S288" i="9"/>
  <c r="T288" i="9"/>
  <c r="N289" i="9"/>
  <c r="O289" i="9"/>
  <c r="P289" i="9"/>
  <c r="Q289" i="9"/>
  <c r="R289" i="9"/>
  <c r="S289" i="9"/>
  <c r="T289" i="9"/>
  <c r="N290" i="9"/>
  <c r="O290" i="9"/>
  <c r="P290" i="9"/>
  <c r="Q290" i="9"/>
  <c r="R290" i="9"/>
  <c r="S290" i="9"/>
  <c r="T290" i="9"/>
  <c r="N291" i="9"/>
  <c r="O291" i="9"/>
  <c r="P291" i="9"/>
  <c r="Q291" i="9"/>
  <c r="R291" i="9"/>
  <c r="S291" i="9"/>
  <c r="T291" i="9"/>
  <c r="N292" i="9"/>
  <c r="O292" i="9"/>
  <c r="P292" i="9"/>
  <c r="Q292" i="9"/>
  <c r="R292" i="9"/>
  <c r="S292" i="9"/>
  <c r="T292" i="9"/>
  <c r="N293" i="9"/>
  <c r="O293" i="9"/>
  <c r="P293" i="9"/>
  <c r="Q293" i="9"/>
  <c r="R293" i="9"/>
  <c r="S293" i="9"/>
  <c r="T293" i="9"/>
  <c r="N294" i="9"/>
  <c r="O294" i="9"/>
  <c r="P294" i="9"/>
  <c r="Q294" i="9"/>
  <c r="R294" i="9"/>
  <c r="S294" i="9"/>
  <c r="T294" i="9"/>
  <c r="N295" i="9"/>
  <c r="O295" i="9"/>
  <c r="P295" i="9"/>
  <c r="Q295" i="9"/>
  <c r="R295" i="9"/>
  <c r="S295" i="9"/>
  <c r="T295" i="9"/>
  <c r="N296" i="9"/>
  <c r="O296" i="9"/>
  <c r="P296" i="9"/>
  <c r="Q296" i="9"/>
  <c r="R296" i="9"/>
  <c r="S296" i="9"/>
  <c r="T296" i="9"/>
  <c r="N297" i="9"/>
  <c r="O297" i="9"/>
  <c r="P297" i="9"/>
  <c r="Q297" i="9"/>
  <c r="R297" i="9"/>
  <c r="S297" i="9"/>
  <c r="T297" i="9"/>
  <c r="N298" i="9"/>
  <c r="O298" i="9"/>
  <c r="P298" i="9"/>
  <c r="Q298" i="9"/>
  <c r="R298" i="9"/>
  <c r="S298" i="9"/>
  <c r="T298" i="9"/>
  <c r="N299" i="9"/>
  <c r="O299" i="9"/>
  <c r="P299" i="9"/>
  <c r="Q299" i="9"/>
  <c r="R299" i="9"/>
  <c r="S299" i="9"/>
  <c r="T299" i="9"/>
  <c r="N300" i="9"/>
  <c r="O300" i="9"/>
  <c r="P300" i="9"/>
  <c r="Q300" i="9"/>
  <c r="R300" i="9"/>
  <c r="S300" i="9"/>
  <c r="T300" i="9"/>
  <c r="N301" i="9"/>
  <c r="O301" i="9"/>
  <c r="P301" i="9"/>
  <c r="Q301" i="9"/>
  <c r="R301" i="9"/>
  <c r="S301" i="9"/>
  <c r="T301" i="9"/>
  <c r="N302" i="9"/>
  <c r="O302" i="9"/>
  <c r="P302" i="9"/>
  <c r="Q302" i="9"/>
  <c r="R302" i="9"/>
  <c r="S302" i="9"/>
  <c r="T302" i="9"/>
  <c r="N303" i="9"/>
  <c r="O303" i="9"/>
  <c r="P303" i="9"/>
  <c r="Q303" i="9"/>
  <c r="R303" i="9"/>
  <c r="S303" i="9"/>
  <c r="T303" i="9"/>
  <c r="N304" i="9"/>
  <c r="O304" i="9"/>
  <c r="P304" i="9"/>
  <c r="Q304" i="9"/>
  <c r="R304" i="9"/>
  <c r="S304" i="9"/>
  <c r="T304" i="9"/>
  <c r="N305" i="9"/>
  <c r="O305" i="9"/>
  <c r="P305" i="9"/>
  <c r="Q305" i="9"/>
  <c r="R305" i="9"/>
  <c r="S305" i="9"/>
  <c r="T305" i="9"/>
  <c r="N306" i="9"/>
  <c r="O306" i="9"/>
  <c r="P306" i="9"/>
  <c r="Q306" i="9"/>
  <c r="R306" i="9"/>
  <c r="S306" i="9"/>
  <c r="T306" i="9"/>
  <c r="N307" i="9"/>
  <c r="O307" i="9"/>
  <c r="P307" i="9"/>
  <c r="Q307" i="9"/>
  <c r="R307" i="9"/>
  <c r="S307" i="9"/>
  <c r="T307" i="9"/>
  <c r="N308" i="9"/>
  <c r="O308" i="9"/>
  <c r="P308" i="9"/>
  <c r="Q308" i="9"/>
  <c r="R308" i="9"/>
  <c r="S308" i="9"/>
  <c r="T308" i="9"/>
  <c r="N309" i="9"/>
  <c r="O309" i="9"/>
  <c r="P309" i="9"/>
  <c r="Q309" i="9"/>
  <c r="R309" i="9"/>
  <c r="S309" i="9"/>
  <c r="T309" i="9"/>
  <c r="N310" i="9"/>
  <c r="O310" i="9"/>
  <c r="P310" i="9"/>
  <c r="Q310" i="9"/>
  <c r="R310" i="9"/>
  <c r="S310" i="9"/>
  <c r="T310" i="9"/>
  <c r="N311" i="9"/>
  <c r="O311" i="9"/>
  <c r="P311" i="9"/>
  <c r="Q311" i="9"/>
  <c r="R311" i="9"/>
  <c r="S311" i="9"/>
  <c r="T311" i="9"/>
  <c r="N312" i="9"/>
  <c r="O312" i="9"/>
  <c r="P312" i="9"/>
  <c r="Q312" i="9"/>
  <c r="R312" i="9"/>
  <c r="S312" i="9"/>
  <c r="T312" i="9"/>
  <c r="N313" i="9"/>
  <c r="O313" i="9"/>
  <c r="P313" i="9"/>
  <c r="Q313" i="9"/>
  <c r="R313" i="9"/>
  <c r="S313" i="9"/>
  <c r="T313" i="9"/>
  <c r="N314" i="9"/>
  <c r="O314" i="9"/>
  <c r="P314" i="9"/>
  <c r="Q314" i="9"/>
  <c r="R314" i="9"/>
  <c r="S314" i="9"/>
  <c r="T314" i="9"/>
  <c r="N315" i="9"/>
  <c r="O315" i="9"/>
  <c r="P315" i="9"/>
  <c r="Q315" i="9"/>
  <c r="R315" i="9"/>
  <c r="S315" i="9"/>
  <c r="T315" i="9"/>
  <c r="N316" i="9"/>
  <c r="O316" i="9"/>
  <c r="P316" i="9"/>
  <c r="Q316" i="9"/>
  <c r="R316" i="9"/>
  <c r="S316" i="9"/>
  <c r="T316" i="9"/>
  <c r="N317" i="9"/>
  <c r="O317" i="9"/>
  <c r="P317" i="9"/>
  <c r="Q317" i="9"/>
  <c r="R317" i="9"/>
  <c r="S317" i="9"/>
  <c r="T317" i="9"/>
  <c r="Q13" i="17" l="1"/>
  <c r="R13" i="17"/>
  <c r="S13" i="17"/>
  <c r="E2" i="17"/>
  <c r="E3" i="17"/>
  <c r="E4" i="17"/>
  <c r="E5" i="17"/>
  <c r="E6" i="17"/>
  <c r="E7" i="17"/>
  <c r="E8" i="17"/>
  <c r="E9" i="17"/>
  <c r="E10" i="17"/>
  <c r="E11" i="17"/>
  <c r="E12" i="17"/>
  <c r="E13" i="17"/>
  <c r="Q3" i="17"/>
  <c r="R3" i="17"/>
  <c r="S3" i="17"/>
  <c r="Q4" i="17"/>
  <c r="R4" i="17"/>
  <c r="S4" i="17"/>
  <c r="Q5" i="17"/>
  <c r="R5" i="17"/>
  <c r="S5" i="17"/>
  <c r="Q6" i="17"/>
  <c r="R6" i="17"/>
  <c r="S6" i="17"/>
  <c r="Q7" i="17"/>
  <c r="R7" i="17"/>
  <c r="S7" i="17"/>
  <c r="Q8" i="17"/>
  <c r="R8" i="17"/>
  <c r="S8" i="17"/>
  <c r="Q9" i="17"/>
  <c r="R9" i="17"/>
  <c r="S9" i="17"/>
  <c r="Q10" i="17"/>
  <c r="R10" i="17"/>
  <c r="S10" i="17"/>
  <c r="Q11" i="17"/>
  <c r="R11" i="17"/>
  <c r="S11" i="17"/>
  <c r="Q12" i="17"/>
  <c r="R12" i="17"/>
  <c r="S12" i="17"/>
  <c r="R2" i="17"/>
  <c r="S2" i="17"/>
  <c r="Q2" i="17"/>
  <c r="F3" i="17"/>
  <c r="G3" i="17"/>
  <c r="F4" i="17"/>
  <c r="G4" i="17"/>
  <c r="F5" i="17"/>
  <c r="G5" i="17"/>
  <c r="F6" i="17"/>
  <c r="G6" i="17"/>
  <c r="F7" i="17"/>
  <c r="G7" i="17"/>
  <c r="F8" i="17"/>
  <c r="G8" i="17"/>
  <c r="F9" i="17"/>
  <c r="G9" i="17"/>
  <c r="F10" i="17"/>
  <c r="G10" i="17"/>
  <c r="F11" i="17"/>
  <c r="G11" i="17"/>
  <c r="F12" i="17"/>
  <c r="G12" i="17"/>
  <c r="F13" i="17"/>
  <c r="G13" i="17"/>
  <c r="F2" i="17"/>
  <c r="G2" i="17"/>
  <c r="K3" i="9" l="1"/>
  <c r="L3" i="9"/>
  <c r="M3" i="9"/>
  <c r="K4" i="9"/>
  <c r="L4" i="9"/>
  <c r="M4" i="9"/>
  <c r="K5" i="9"/>
  <c r="L5" i="9"/>
  <c r="M5" i="9"/>
  <c r="K6" i="9"/>
  <c r="L6" i="9"/>
  <c r="M6" i="9"/>
  <c r="K7" i="9"/>
  <c r="L7" i="9"/>
  <c r="M7" i="9"/>
  <c r="K8" i="9"/>
  <c r="L8" i="9"/>
  <c r="M8" i="9"/>
  <c r="K9" i="9"/>
  <c r="L9" i="9"/>
  <c r="M9" i="9"/>
  <c r="K10" i="9"/>
  <c r="L10" i="9"/>
  <c r="M10" i="9"/>
  <c r="K11" i="9"/>
  <c r="L11" i="9"/>
  <c r="M11" i="9"/>
  <c r="K12" i="9"/>
  <c r="L12" i="9"/>
  <c r="M12" i="9"/>
  <c r="K13" i="9"/>
  <c r="L13" i="9"/>
  <c r="M13" i="9"/>
  <c r="K14" i="9"/>
  <c r="L14" i="9"/>
  <c r="M14" i="9"/>
  <c r="K15" i="9"/>
  <c r="L15" i="9"/>
  <c r="M15" i="9"/>
  <c r="K16" i="9"/>
  <c r="L16" i="9"/>
  <c r="M16" i="9"/>
  <c r="K17" i="9"/>
  <c r="L17" i="9"/>
  <c r="M17" i="9"/>
  <c r="K18" i="9"/>
  <c r="L18" i="9"/>
  <c r="M18" i="9"/>
  <c r="K19" i="9"/>
  <c r="L19" i="9"/>
  <c r="M19" i="9"/>
  <c r="K20" i="9"/>
  <c r="L20" i="9"/>
  <c r="M20" i="9"/>
  <c r="K21" i="9"/>
  <c r="L21" i="9"/>
  <c r="M21" i="9"/>
  <c r="K22" i="9"/>
  <c r="L22" i="9"/>
  <c r="M22" i="9"/>
  <c r="K23" i="9"/>
  <c r="L23" i="9"/>
  <c r="M23" i="9"/>
  <c r="K24" i="9"/>
  <c r="L24" i="9"/>
  <c r="M24" i="9"/>
  <c r="K25" i="9"/>
  <c r="L25" i="9"/>
  <c r="M25" i="9"/>
  <c r="H3" i="9"/>
  <c r="I3" i="9"/>
  <c r="J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H12" i="9"/>
  <c r="I12" i="9"/>
  <c r="J1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H22" i="9"/>
  <c r="I22" i="9"/>
  <c r="J22" i="9"/>
  <c r="H23" i="9"/>
  <c r="I23" i="9"/>
  <c r="J23" i="9"/>
  <c r="H24" i="9"/>
  <c r="I24" i="9"/>
  <c r="J24" i="9"/>
  <c r="H25" i="9"/>
  <c r="I25" i="9"/>
  <c r="J25" i="9"/>
  <c r="E3" i="9"/>
  <c r="F3" i="9"/>
  <c r="G3" i="9"/>
  <c r="E4" i="9"/>
  <c r="F4" i="9"/>
  <c r="G4" i="9"/>
  <c r="E5" i="9"/>
  <c r="F5" i="9"/>
  <c r="G5" i="9"/>
  <c r="E6" i="9"/>
  <c r="F6" i="9"/>
  <c r="G6" i="9"/>
  <c r="E7" i="9"/>
  <c r="F7" i="9"/>
  <c r="G7" i="9"/>
  <c r="E8" i="9"/>
  <c r="F8" i="9"/>
  <c r="G8" i="9"/>
  <c r="E9" i="9"/>
  <c r="F9" i="9"/>
  <c r="G9" i="9"/>
  <c r="E10" i="9"/>
  <c r="F10" i="9"/>
  <c r="G10" i="9"/>
  <c r="E11" i="9"/>
  <c r="F11" i="9"/>
  <c r="G11" i="9"/>
  <c r="E12" i="9"/>
  <c r="F12" i="9"/>
  <c r="G12" i="9"/>
  <c r="E13" i="9"/>
  <c r="F13" i="9"/>
  <c r="G13" i="9"/>
  <c r="E14" i="9"/>
  <c r="F14" i="9"/>
  <c r="G14" i="9"/>
  <c r="E15" i="9"/>
  <c r="F15" i="9"/>
  <c r="G15" i="9"/>
  <c r="E16" i="9"/>
  <c r="F16" i="9"/>
  <c r="G16" i="9"/>
  <c r="E17" i="9"/>
  <c r="F17" i="9"/>
  <c r="G17" i="9"/>
  <c r="E18" i="9"/>
  <c r="F18" i="9"/>
  <c r="G18" i="9"/>
  <c r="E19" i="9"/>
  <c r="F19" i="9"/>
  <c r="G19" i="9"/>
  <c r="E20" i="9"/>
  <c r="F20" i="9"/>
  <c r="G20" i="9"/>
  <c r="E21" i="9"/>
  <c r="F21" i="9"/>
  <c r="G21" i="9"/>
  <c r="E22" i="9"/>
  <c r="F22" i="9"/>
  <c r="G22" i="9"/>
  <c r="E23" i="9"/>
  <c r="F23" i="9"/>
  <c r="G23" i="9"/>
  <c r="E24" i="9"/>
  <c r="F24" i="9"/>
  <c r="G24" i="9"/>
  <c r="E25" i="9"/>
  <c r="F25" i="9"/>
  <c r="G25" i="9"/>
  <c r="B3" i="9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N3" i="9"/>
  <c r="O3" i="9"/>
  <c r="P3" i="9"/>
  <c r="Q3" i="9"/>
  <c r="R3" i="9"/>
  <c r="S3" i="9"/>
  <c r="T3" i="9"/>
  <c r="N4" i="9"/>
  <c r="O4" i="9"/>
  <c r="P4" i="9"/>
  <c r="Q4" i="9"/>
  <c r="R4" i="9"/>
  <c r="S4" i="9"/>
  <c r="T4" i="9"/>
  <c r="N5" i="9"/>
  <c r="O5" i="9"/>
  <c r="P5" i="9"/>
  <c r="Q5" i="9"/>
  <c r="R5" i="9"/>
  <c r="S5" i="9"/>
  <c r="T5" i="9"/>
  <c r="N6" i="9"/>
  <c r="O6" i="9"/>
  <c r="P6" i="9"/>
  <c r="Q6" i="9"/>
  <c r="R6" i="9"/>
  <c r="S6" i="9"/>
  <c r="T6" i="9"/>
  <c r="N7" i="9"/>
  <c r="O7" i="9"/>
  <c r="P7" i="9"/>
  <c r="Q7" i="9"/>
  <c r="R7" i="9"/>
  <c r="S7" i="9"/>
  <c r="T7" i="9"/>
  <c r="N8" i="9"/>
  <c r="O8" i="9"/>
  <c r="P8" i="9"/>
  <c r="Q8" i="9"/>
  <c r="R8" i="9"/>
  <c r="S8" i="9"/>
  <c r="T8" i="9"/>
  <c r="N9" i="9"/>
  <c r="O9" i="9"/>
  <c r="P9" i="9"/>
  <c r="Q9" i="9"/>
  <c r="R9" i="9"/>
  <c r="S9" i="9"/>
  <c r="T9" i="9"/>
  <c r="N10" i="9"/>
  <c r="O10" i="9"/>
  <c r="P10" i="9"/>
  <c r="Q10" i="9"/>
  <c r="R10" i="9"/>
  <c r="S10" i="9"/>
  <c r="T10" i="9"/>
  <c r="N11" i="9"/>
  <c r="O11" i="9"/>
  <c r="P11" i="9"/>
  <c r="Q11" i="9"/>
  <c r="R11" i="9"/>
  <c r="S11" i="9"/>
  <c r="T11" i="9"/>
  <c r="N12" i="9"/>
  <c r="O12" i="9"/>
  <c r="P12" i="9"/>
  <c r="Q12" i="9"/>
  <c r="R12" i="9"/>
  <c r="S12" i="9"/>
  <c r="T12" i="9"/>
  <c r="N13" i="9"/>
  <c r="O13" i="9"/>
  <c r="P13" i="9"/>
  <c r="Q13" i="9"/>
  <c r="R13" i="9"/>
  <c r="S13" i="9"/>
  <c r="T13" i="9"/>
  <c r="N14" i="9"/>
  <c r="O14" i="9"/>
  <c r="P14" i="9"/>
  <c r="Q14" i="9"/>
  <c r="R14" i="9"/>
  <c r="S14" i="9"/>
  <c r="T14" i="9"/>
  <c r="N15" i="9"/>
  <c r="O15" i="9"/>
  <c r="P15" i="9"/>
  <c r="Q15" i="9"/>
  <c r="R15" i="9"/>
  <c r="S15" i="9"/>
  <c r="T15" i="9"/>
  <c r="N16" i="9"/>
  <c r="O16" i="9"/>
  <c r="P16" i="9"/>
  <c r="Q16" i="9"/>
  <c r="R16" i="9"/>
  <c r="S16" i="9"/>
  <c r="T16" i="9"/>
  <c r="N17" i="9"/>
  <c r="O17" i="9"/>
  <c r="P17" i="9"/>
  <c r="Q17" i="9"/>
  <c r="R17" i="9"/>
  <c r="S17" i="9"/>
  <c r="T17" i="9"/>
  <c r="N18" i="9"/>
  <c r="O18" i="9"/>
  <c r="P18" i="9"/>
  <c r="Q18" i="9"/>
  <c r="R18" i="9"/>
  <c r="S18" i="9"/>
  <c r="T18" i="9"/>
  <c r="N19" i="9"/>
  <c r="O19" i="9"/>
  <c r="P19" i="9"/>
  <c r="Q19" i="9"/>
  <c r="R19" i="9"/>
  <c r="S19" i="9"/>
  <c r="T19" i="9"/>
  <c r="N20" i="9"/>
  <c r="O20" i="9"/>
  <c r="P20" i="9"/>
  <c r="Q20" i="9"/>
  <c r="R20" i="9"/>
  <c r="S20" i="9"/>
  <c r="T20" i="9"/>
  <c r="N21" i="9"/>
  <c r="O21" i="9"/>
  <c r="P21" i="9"/>
  <c r="Q21" i="9"/>
  <c r="R21" i="9"/>
  <c r="S21" i="9"/>
  <c r="T21" i="9"/>
  <c r="N22" i="9"/>
  <c r="O22" i="9"/>
  <c r="P22" i="9"/>
  <c r="Q22" i="9"/>
  <c r="R22" i="9"/>
  <c r="S22" i="9"/>
  <c r="T22" i="9"/>
  <c r="N23" i="9"/>
  <c r="O23" i="9"/>
  <c r="P23" i="9"/>
  <c r="Q23" i="9"/>
  <c r="R23" i="9"/>
  <c r="S23" i="9"/>
  <c r="T23" i="9"/>
  <c r="N24" i="9"/>
  <c r="O24" i="9"/>
  <c r="P24" i="9"/>
  <c r="Q24" i="9"/>
  <c r="R24" i="9"/>
  <c r="S24" i="9"/>
  <c r="T24" i="9"/>
  <c r="N25" i="9"/>
  <c r="O25" i="9"/>
  <c r="P25" i="9"/>
  <c r="Q25" i="9"/>
  <c r="R25" i="9"/>
  <c r="S25" i="9"/>
  <c r="T25" i="9"/>
  <c r="N26" i="9"/>
  <c r="O26" i="9"/>
  <c r="P26" i="9"/>
  <c r="Q26" i="9"/>
  <c r="R26" i="9"/>
  <c r="S26" i="9"/>
  <c r="T26" i="9"/>
  <c r="N27" i="9"/>
  <c r="O27" i="9"/>
  <c r="P27" i="9"/>
  <c r="Q27" i="9"/>
  <c r="R27" i="9"/>
  <c r="S27" i="9"/>
  <c r="T27" i="9"/>
  <c r="N28" i="9"/>
  <c r="O28" i="9"/>
  <c r="P28" i="9"/>
  <c r="Q28" i="9"/>
  <c r="R28" i="9"/>
  <c r="S28" i="9"/>
  <c r="T28" i="9"/>
  <c r="N29" i="9"/>
  <c r="O29" i="9"/>
  <c r="P29" i="9"/>
  <c r="Q29" i="9"/>
  <c r="R29" i="9"/>
  <c r="S29" i="9"/>
  <c r="T29" i="9"/>
  <c r="N30" i="9"/>
  <c r="O30" i="9"/>
  <c r="P30" i="9"/>
  <c r="Q30" i="9"/>
  <c r="R30" i="9"/>
  <c r="S30" i="9"/>
  <c r="T30" i="9"/>
  <c r="N31" i="9"/>
  <c r="O31" i="9"/>
  <c r="P31" i="9"/>
  <c r="Q31" i="9"/>
  <c r="R31" i="9"/>
  <c r="S31" i="9"/>
  <c r="T31" i="9"/>
  <c r="N32" i="9"/>
  <c r="O32" i="9"/>
  <c r="P32" i="9"/>
  <c r="Q32" i="9"/>
  <c r="R32" i="9"/>
  <c r="S32" i="9"/>
  <c r="T32" i="9"/>
  <c r="N33" i="9"/>
  <c r="O33" i="9"/>
  <c r="P33" i="9"/>
  <c r="Q33" i="9"/>
  <c r="R33" i="9"/>
  <c r="S33" i="9"/>
  <c r="T33" i="9"/>
  <c r="N34" i="9"/>
  <c r="O34" i="9"/>
  <c r="P34" i="9"/>
  <c r="Q34" i="9"/>
  <c r="R34" i="9"/>
  <c r="S34" i="9"/>
  <c r="T34" i="9"/>
  <c r="N35" i="9"/>
  <c r="O35" i="9"/>
  <c r="P35" i="9"/>
  <c r="Q35" i="9"/>
  <c r="R35" i="9"/>
  <c r="S35" i="9"/>
  <c r="T35" i="9"/>
  <c r="N36" i="9"/>
  <c r="O36" i="9"/>
  <c r="P36" i="9"/>
  <c r="Q36" i="9"/>
  <c r="R36" i="9"/>
  <c r="S36" i="9"/>
  <c r="T36" i="9"/>
  <c r="N37" i="9"/>
  <c r="O37" i="9"/>
  <c r="P37" i="9"/>
  <c r="Q37" i="9"/>
  <c r="R37" i="9"/>
  <c r="S37" i="9"/>
  <c r="T37" i="9"/>
  <c r="N38" i="9"/>
  <c r="O38" i="9"/>
  <c r="P38" i="9"/>
  <c r="Q38" i="9"/>
  <c r="R38" i="9"/>
  <c r="S38" i="9"/>
  <c r="T38" i="9"/>
  <c r="N39" i="9"/>
  <c r="O39" i="9"/>
  <c r="P39" i="9"/>
  <c r="Q39" i="9"/>
  <c r="R39" i="9"/>
  <c r="S39" i="9"/>
  <c r="T39" i="9"/>
  <c r="N40" i="9"/>
  <c r="O40" i="9"/>
  <c r="P40" i="9"/>
  <c r="Q40" i="9"/>
  <c r="R40" i="9"/>
  <c r="S40" i="9"/>
  <c r="T40" i="9"/>
  <c r="N41" i="9"/>
  <c r="O41" i="9"/>
  <c r="P41" i="9"/>
  <c r="Q41" i="9"/>
  <c r="R41" i="9"/>
  <c r="S41" i="9"/>
  <c r="T41" i="9"/>
  <c r="N42" i="9"/>
  <c r="O42" i="9"/>
  <c r="P42" i="9"/>
  <c r="Q42" i="9"/>
  <c r="R42" i="9"/>
  <c r="S42" i="9"/>
  <c r="T42" i="9"/>
  <c r="N43" i="9"/>
  <c r="O43" i="9"/>
  <c r="P43" i="9"/>
  <c r="Q43" i="9"/>
  <c r="R43" i="9"/>
  <c r="S43" i="9"/>
  <c r="T43" i="9"/>
  <c r="N44" i="9"/>
  <c r="O44" i="9"/>
  <c r="P44" i="9"/>
  <c r="Q44" i="9"/>
  <c r="R44" i="9"/>
  <c r="S44" i="9"/>
  <c r="T44" i="9"/>
  <c r="N45" i="9"/>
  <c r="O45" i="9"/>
  <c r="P45" i="9"/>
  <c r="Q45" i="9"/>
  <c r="R45" i="9"/>
  <c r="S45" i="9"/>
  <c r="T45" i="9"/>
  <c r="N46" i="9"/>
  <c r="O46" i="9"/>
  <c r="P46" i="9"/>
  <c r="Q46" i="9"/>
  <c r="R46" i="9"/>
  <c r="S46" i="9"/>
  <c r="T46" i="9"/>
  <c r="N47" i="9"/>
  <c r="O47" i="9"/>
  <c r="P47" i="9"/>
  <c r="Q47" i="9"/>
  <c r="R47" i="9"/>
  <c r="S47" i="9"/>
  <c r="T47" i="9"/>
  <c r="N48" i="9"/>
  <c r="O48" i="9"/>
  <c r="P48" i="9"/>
  <c r="Q48" i="9"/>
  <c r="R48" i="9"/>
  <c r="S48" i="9"/>
  <c r="T48" i="9"/>
  <c r="N49" i="9"/>
  <c r="O49" i="9"/>
  <c r="P49" i="9"/>
  <c r="Q49" i="9"/>
  <c r="R49" i="9"/>
  <c r="S49" i="9"/>
  <c r="T49" i="9"/>
  <c r="N50" i="9"/>
  <c r="O50" i="9"/>
  <c r="P50" i="9"/>
  <c r="Q50" i="9"/>
  <c r="R50" i="9"/>
  <c r="S50" i="9"/>
  <c r="T50" i="9"/>
  <c r="N51" i="9"/>
  <c r="O51" i="9"/>
  <c r="P51" i="9"/>
  <c r="Q51" i="9"/>
  <c r="R51" i="9"/>
  <c r="S51" i="9"/>
  <c r="T51" i="9"/>
  <c r="N52" i="9"/>
  <c r="O52" i="9"/>
  <c r="P52" i="9"/>
  <c r="Q52" i="9"/>
  <c r="R52" i="9"/>
  <c r="S52" i="9"/>
  <c r="T52" i="9"/>
  <c r="N53" i="9"/>
  <c r="O53" i="9"/>
  <c r="P53" i="9"/>
  <c r="Q53" i="9"/>
  <c r="R53" i="9"/>
  <c r="S53" i="9"/>
  <c r="T53" i="9"/>
  <c r="N54" i="9"/>
  <c r="O54" i="9"/>
  <c r="P54" i="9"/>
  <c r="Q54" i="9"/>
  <c r="R54" i="9"/>
  <c r="S54" i="9"/>
  <c r="T54" i="9"/>
  <c r="N55" i="9"/>
  <c r="O55" i="9"/>
  <c r="P55" i="9"/>
  <c r="Q55" i="9"/>
  <c r="R55" i="9"/>
  <c r="S55" i="9"/>
  <c r="T55" i="9"/>
  <c r="N56" i="9"/>
  <c r="O56" i="9"/>
  <c r="P56" i="9"/>
  <c r="Q56" i="9"/>
  <c r="R56" i="9"/>
  <c r="S56" i="9"/>
  <c r="T56" i="9"/>
  <c r="N57" i="9"/>
  <c r="O57" i="9"/>
  <c r="P57" i="9"/>
  <c r="Q57" i="9"/>
  <c r="R57" i="9"/>
  <c r="S57" i="9"/>
  <c r="T57" i="9"/>
  <c r="N58" i="9"/>
  <c r="O58" i="9"/>
  <c r="P58" i="9"/>
  <c r="Q58" i="9"/>
  <c r="R58" i="9"/>
  <c r="S58" i="9"/>
  <c r="T58" i="9"/>
  <c r="N59" i="9"/>
  <c r="O59" i="9"/>
  <c r="P59" i="9"/>
  <c r="Q59" i="9"/>
  <c r="R59" i="9"/>
  <c r="S59" i="9"/>
  <c r="T59" i="9"/>
  <c r="N60" i="9"/>
  <c r="O60" i="9"/>
  <c r="P60" i="9"/>
  <c r="Q60" i="9"/>
  <c r="R60" i="9"/>
  <c r="S60" i="9"/>
  <c r="T60" i="9"/>
  <c r="N61" i="9"/>
  <c r="O61" i="9"/>
  <c r="P61" i="9"/>
  <c r="Q61" i="9"/>
  <c r="R61" i="9"/>
  <c r="S61" i="9"/>
  <c r="T61" i="9"/>
  <c r="N62" i="9"/>
  <c r="O62" i="9"/>
  <c r="P62" i="9"/>
  <c r="Q62" i="9"/>
  <c r="R62" i="9"/>
  <c r="S62" i="9"/>
  <c r="T62" i="9"/>
  <c r="N63" i="9"/>
  <c r="O63" i="9"/>
  <c r="P63" i="9"/>
  <c r="Q63" i="9"/>
  <c r="R63" i="9"/>
  <c r="S63" i="9"/>
  <c r="T63" i="9"/>
  <c r="N64" i="9"/>
  <c r="O64" i="9"/>
  <c r="P64" i="9"/>
  <c r="Q64" i="9"/>
  <c r="R64" i="9"/>
  <c r="S64" i="9"/>
  <c r="T64" i="9"/>
  <c r="N65" i="9"/>
  <c r="O65" i="9"/>
  <c r="P65" i="9"/>
  <c r="Q65" i="9"/>
  <c r="R65" i="9"/>
  <c r="S65" i="9"/>
  <c r="T65" i="9"/>
  <c r="N66" i="9"/>
  <c r="O66" i="9"/>
  <c r="P66" i="9"/>
  <c r="Q66" i="9"/>
  <c r="R66" i="9"/>
  <c r="S66" i="9"/>
  <c r="T66" i="9"/>
  <c r="N67" i="9"/>
  <c r="O67" i="9"/>
  <c r="P67" i="9"/>
  <c r="Q67" i="9"/>
  <c r="R67" i="9"/>
  <c r="S67" i="9"/>
  <c r="T67" i="9"/>
  <c r="N68" i="9"/>
  <c r="O68" i="9"/>
  <c r="P68" i="9"/>
  <c r="Q68" i="9"/>
  <c r="R68" i="9"/>
  <c r="S68" i="9"/>
  <c r="T68" i="9"/>
  <c r="N69" i="9"/>
  <c r="O69" i="9"/>
  <c r="P69" i="9"/>
  <c r="Q69" i="9"/>
  <c r="R69" i="9"/>
  <c r="S69" i="9"/>
  <c r="T69" i="9"/>
  <c r="N70" i="9"/>
  <c r="O70" i="9"/>
  <c r="P70" i="9"/>
  <c r="Q70" i="9"/>
  <c r="R70" i="9"/>
  <c r="S70" i="9"/>
  <c r="T70" i="9"/>
  <c r="N71" i="9"/>
  <c r="O71" i="9"/>
  <c r="P71" i="9"/>
  <c r="Q71" i="9"/>
  <c r="R71" i="9"/>
  <c r="S71" i="9"/>
  <c r="T71" i="9"/>
  <c r="N72" i="9"/>
  <c r="O72" i="9"/>
  <c r="P72" i="9"/>
  <c r="Q72" i="9"/>
  <c r="R72" i="9"/>
  <c r="S72" i="9"/>
  <c r="T72" i="9"/>
  <c r="N73" i="9"/>
  <c r="O73" i="9"/>
  <c r="P73" i="9"/>
  <c r="Q73" i="9"/>
  <c r="R73" i="9"/>
  <c r="S73" i="9"/>
  <c r="T73" i="9"/>
  <c r="H3" i="2" l="1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I2" i="2"/>
  <c r="J2" i="2"/>
  <c r="H2" i="2"/>
  <c r="C15" i="2"/>
  <c r="C16" i="2"/>
  <c r="C17" i="2"/>
  <c r="C18" i="2"/>
  <c r="C19" i="2"/>
  <c r="C20" i="2"/>
  <c r="C21" i="2"/>
  <c r="C22" i="2"/>
  <c r="C23" i="2"/>
  <c r="C24" i="2"/>
  <c r="C25" i="2"/>
  <c r="C14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2" i="3"/>
  <c r="O1" i="9" l="1"/>
  <c r="P1" i="9"/>
  <c r="Q1" i="9"/>
  <c r="R1" i="9"/>
  <c r="S1" i="9"/>
  <c r="T1" i="9"/>
  <c r="O2" i="9"/>
  <c r="P2" i="9"/>
  <c r="Q2" i="9"/>
  <c r="R2" i="9"/>
  <c r="S2" i="9"/>
  <c r="T2" i="9"/>
  <c r="B1" i="9" l="1"/>
  <c r="I1" i="9"/>
  <c r="J1" i="9"/>
  <c r="H1" i="9"/>
  <c r="F1" i="9"/>
  <c r="G1" i="9"/>
  <c r="E1" i="9"/>
  <c r="I2" i="9"/>
  <c r="J2" i="9"/>
  <c r="H2" i="9"/>
  <c r="F2" i="9"/>
  <c r="G2" i="9"/>
  <c r="E2" i="9"/>
  <c r="C2" i="9"/>
  <c r="D2" i="9"/>
  <c r="B2" i="9"/>
  <c r="C1" i="9"/>
  <c r="D1" i="9"/>
  <c r="M2" i="9" l="1"/>
  <c r="K2" i="9"/>
  <c r="L2" i="9"/>
  <c r="N2" i="9"/>
  <c r="N1" i="9"/>
</calcChain>
</file>

<file path=xl/sharedStrings.xml><?xml version="1.0" encoding="utf-8"?>
<sst xmlns="http://schemas.openxmlformats.org/spreadsheetml/2006/main" count="1425" uniqueCount="122">
  <si>
    <t># ppt</t>
  </si>
  <si>
    <t>MN100</t>
  </si>
  <si>
    <t>TIMESTEP</t>
  </si>
  <si>
    <t>MEAN(mm/month)</t>
  </si>
  <si>
    <t>VARIANCE(mm/month^2)</t>
  </si>
  <si>
    <t>STD_DEV(mm/month)</t>
  </si>
  <si>
    <t>1895-01-01T00:00:00Z</t>
  </si>
  <si>
    <t>1895-02-01T00:00:00Z</t>
  </si>
  <si>
    <t>1895-03-01T00:00:00Z</t>
  </si>
  <si>
    <t>1895-04-01T00:00:00Z</t>
  </si>
  <si>
    <t>1895-05-01T00:00:00Z</t>
  </si>
  <si>
    <t>1895-06-01T00:00:00Z</t>
  </si>
  <si>
    <t>1895-07-01T00:00:00Z</t>
  </si>
  <si>
    <t>1895-08-01T00:00:00Z</t>
  </si>
  <si>
    <t>1895-09-01T00:00:00Z</t>
  </si>
  <si>
    <t>1895-10-01T00:00:00Z</t>
  </si>
  <si>
    <t>1895-11-01T00:00:00Z</t>
  </si>
  <si>
    <t>1895-12-01T00:00:00Z</t>
  </si>
  <si>
    <t>1896-01-01T00:00:00Z</t>
  </si>
  <si>
    <t>1896-02-01T00:00:00Z</t>
  </si>
  <si>
    <t>1896-03-01T00:00:00Z</t>
  </si>
  <si>
    <t>1896-04-01T00:00:00Z</t>
  </si>
  <si>
    <t>1896-05-01T00:00:00Z</t>
  </si>
  <si>
    <t>1896-06-01T00:00:00Z</t>
  </si>
  <si>
    <t>1896-07-01T00:00:00Z</t>
  </si>
  <si>
    <t>1896-08-01T00:00:00Z</t>
  </si>
  <si>
    <t>1896-09-01T00:00:00Z</t>
  </si>
  <si>
    <t>1896-10-01T00:00:00Z</t>
  </si>
  <si>
    <t>1896-11-01T00:00:00Z</t>
  </si>
  <si>
    <t>1896-12-01T00:00:00Z</t>
  </si>
  <si>
    <t># maxtemp</t>
  </si>
  <si>
    <t># mintemp</t>
  </si>
  <si>
    <t>TIMESTEP_maxtemp</t>
  </si>
  <si>
    <t>TIMESTEP_precip</t>
  </si>
  <si>
    <t>TIMESTEP_mintemp</t>
  </si>
  <si>
    <t>SimulationPeriod</t>
  </si>
  <si>
    <t xml:space="preserve"> Time</t>
  </si>
  <si>
    <t xml:space="preserve"> Month</t>
  </si>
  <si>
    <t xml:space="preserve"> EcoregionName</t>
  </si>
  <si>
    <t xml:space="preserve"> EcoregionIndex</t>
  </si>
  <si>
    <t xml:space="preserve"> ppt</t>
  </si>
  <si>
    <t xml:space="preserve"> min_airtemp</t>
  </si>
  <si>
    <t xml:space="preserve"> max_airtemp</t>
  </si>
  <si>
    <t xml:space="preserve"> std_ppt</t>
  </si>
  <si>
    <t xml:space="preserve"> std_temp</t>
  </si>
  <si>
    <t>SpinUp_Climate</t>
  </si>
  <si>
    <t xml:space="preserve"> MN100</t>
  </si>
  <si>
    <t>Future_Climate</t>
  </si>
  <si>
    <t>Row Labels</t>
  </si>
  <si>
    <t>Grand Total</t>
  </si>
  <si>
    <t>Column Labels</t>
  </si>
  <si>
    <t>Type_File</t>
  </si>
  <si>
    <t>climate-log</t>
  </si>
  <si>
    <t>Time</t>
  </si>
  <si>
    <t xml:space="preserve"> NumSites</t>
  </si>
  <si>
    <t xml:space="preserve"> airtemp</t>
  </si>
  <si>
    <t xml:space="preserve"> avgNPPtc</t>
  </si>
  <si>
    <t xml:space="preserve"> avgResp</t>
  </si>
  <si>
    <t xml:space="preserve"> avgNEE</t>
  </si>
  <si>
    <t xml:space="preserve"> Ndep</t>
  </si>
  <si>
    <t>MN101</t>
  </si>
  <si>
    <t>MN102</t>
  </si>
  <si>
    <t>Precip MN100</t>
  </si>
  <si>
    <t>Precip MN101</t>
  </si>
  <si>
    <t>Precip MN102</t>
  </si>
  <si>
    <t>MaxTemp MN100</t>
  </si>
  <si>
    <t>MaxTemp MN101</t>
  </si>
  <si>
    <t>MaxTemp MN102</t>
  </si>
  <si>
    <t>MinTemp MN100</t>
  </si>
  <si>
    <t>MinTemp MN101</t>
  </si>
  <si>
    <t>MinTemp MN102</t>
  </si>
  <si>
    <t>input_MN100_TempAvg</t>
  </si>
  <si>
    <t>input_MN102_TempAvg</t>
  </si>
  <si>
    <t>input_MN101_TempAvg</t>
  </si>
  <si>
    <t>Ecoregion 1</t>
  </si>
  <si>
    <t>Ecoregion 2</t>
  </si>
  <si>
    <t>Ecoregion 3</t>
  </si>
  <si>
    <t xml:space="preserve"> MN101</t>
  </si>
  <si>
    <t xml:space="preserve"> MN102</t>
  </si>
  <si>
    <t>Future_Climate Total</t>
  </si>
  <si>
    <t>SpinUp_Climate Total</t>
  </si>
  <si>
    <t>Future_Climate_MN100</t>
  </si>
  <si>
    <t>Future_Climate_MN101</t>
  </si>
  <si>
    <t>Future_Climate_MN102</t>
  </si>
  <si>
    <t>SpinUp_Climate_MN100</t>
  </si>
  <si>
    <t>SpinUp_Climate_MN101</t>
  </si>
  <si>
    <t>SpinUp_Climate_MN102</t>
  </si>
  <si>
    <t>Input_Precip_MN101</t>
  </si>
  <si>
    <t>Input_Precip_MN102</t>
  </si>
  <si>
    <t>Input_TempAvg_MN101</t>
  </si>
  <si>
    <t>Input_TempAvg_MN102</t>
  </si>
  <si>
    <t>Input_TempAvg_MN100</t>
  </si>
  <si>
    <t>Input_Precip_MN100</t>
  </si>
  <si>
    <t>Input_Precip_MN100_mm</t>
  </si>
  <si>
    <t>Monthlylog-precip_MN100</t>
  </si>
  <si>
    <t>Monthlylog-precip_MN101</t>
  </si>
  <si>
    <t>Monthlylog-precip_MN102</t>
  </si>
  <si>
    <t>Monthlylog-avgtemp_MN100</t>
  </si>
  <si>
    <t>Monthlylog-avgtemp_MN101</t>
  </si>
  <si>
    <t>Monthlylog-avgtemp_MN102</t>
  </si>
  <si>
    <t>Future_Temp_MN100</t>
  </si>
  <si>
    <t>Future_Temp_MN101</t>
  </si>
  <si>
    <t>Future_Temp_MN102</t>
  </si>
  <si>
    <t>SpinUp_Temp_MN100</t>
  </si>
  <si>
    <t>SpinUp_Temp_MN101</t>
  </si>
  <si>
    <t>SpinUp_Temp_MN102</t>
  </si>
  <si>
    <t>Month</t>
  </si>
  <si>
    <t>(blank)</t>
  </si>
  <si>
    <t>Avg_temp</t>
  </si>
  <si>
    <t>Year</t>
  </si>
  <si>
    <t>AverageTempMN100</t>
  </si>
  <si>
    <t>AverageTempMN101</t>
  </si>
  <si>
    <t>AverageTempMN102</t>
  </si>
  <si>
    <t>Comparing Ecoregions 100 and 101, making sure that 101&gt;100</t>
  </si>
  <si>
    <t>Sum of  ppt</t>
  </si>
  <si>
    <t>Sum of Precip MN100</t>
  </si>
  <si>
    <t>Sum of Precip MN101</t>
  </si>
  <si>
    <t>Sum of Precip MN102</t>
  </si>
  <si>
    <t>1895 Total</t>
  </si>
  <si>
    <t>Average of  airtemp</t>
  </si>
  <si>
    <t>Average of  ppt</t>
  </si>
  <si>
    <t>*Making air temp and precip are the same every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</si>
</sst>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0" fillId="0" borderId="0" xfId="0" applyNumberFormat="1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[Test2_ComparingInputOutputA.xlsx]Pivot_PRISM!PivotTable3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Pivot_PRISM!$B$1</c:f>
              <c:strCache>
                <c:ptCount val="1"/>
                <c:pt idx="0">
                  <c:v>Sum of Precip MN100</c:v>
                </c:pt>
              </c:strCache>
            </c:strRef>
          </c:tx>
          <c:invertIfNegative val="0"/>
          <c:cat>
            <c:strRef>
              <c:f>Pivot_PRISM!$A$2:$A$15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(blank)</c:v>
                </c:pt>
              </c:strCache>
            </c:strRef>
          </c:cat>
          <c:val>
            <c:numRef>
              <c:f>Pivot_PRISM!$B$2:$B$15</c:f>
              <c:numCache>
                <c:formatCode>General</c:formatCode>
                <c:ptCount val="13"/>
                <c:pt idx="0">
                  <c:v>59.201920999999999</c:v>
                </c:pt>
                <c:pt idx="1">
                  <c:v>43.644215000000003</c:v>
                </c:pt>
                <c:pt idx="2">
                  <c:v>62.363195400000002</c:v>
                </c:pt>
                <c:pt idx="3">
                  <c:v>167.22589499999998</c:v>
                </c:pt>
                <c:pt idx="4">
                  <c:v>271.84767999999997</c:v>
                </c:pt>
                <c:pt idx="5">
                  <c:v>217.06107</c:v>
                </c:pt>
                <c:pt idx="6">
                  <c:v>210.284415</c:v>
                </c:pt>
                <c:pt idx="7">
                  <c:v>168.48985599999997</c:v>
                </c:pt>
                <c:pt idx="8">
                  <c:v>183.991423</c:v>
                </c:pt>
                <c:pt idx="9">
                  <c:v>119.2237796</c:v>
                </c:pt>
                <c:pt idx="10">
                  <c:v>111.97242800000001</c:v>
                </c:pt>
                <c:pt idx="11">
                  <c:v>55.449170000000002</c:v>
                </c:pt>
              </c:numCache>
            </c:numRef>
          </c:val>
        </c:ser>
        <c:ser>
          <c:idx val="1"/>
          <c:order val="1"/>
          <c:tx>
            <c:strRef>
              <c:f>Pivot_PRISM!$C$1</c:f>
              <c:strCache>
                <c:ptCount val="1"/>
                <c:pt idx="0">
                  <c:v>Sum of Precip MN101</c:v>
                </c:pt>
              </c:strCache>
            </c:strRef>
          </c:tx>
          <c:invertIfNegative val="0"/>
          <c:cat>
            <c:strRef>
              <c:f>Pivot_PRISM!$A$2:$A$15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(blank)</c:v>
                </c:pt>
              </c:strCache>
            </c:strRef>
          </c:cat>
          <c:val>
            <c:numRef>
              <c:f>Pivot_PRISM!$C$2:$C$15</c:f>
              <c:numCache>
                <c:formatCode>General</c:formatCode>
                <c:ptCount val="13"/>
                <c:pt idx="0">
                  <c:v>82.882689400000004</c:v>
                </c:pt>
                <c:pt idx="1">
                  <c:v>61.101900999999998</c:v>
                </c:pt>
                <c:pt idx="2">
                  <c:v>87.30847356000001</c:v>
                </c:pt>
                <c:pt idx="3">
                  <c:v>234.116253</c:v>
                </c:pt>
                <c:pt idx="4">
                  <c:v>380.58675200000005</c:v>
                </c:pt>
                <c:pt idx="5">
                  <c:v>303.88549799999998</c:v>
                </c:pt>
                <c:pt idx="6">
                  <c:v>294.39818100000002</c:v>
                </c:pt>
                <c:pt idx="7">
                  <c:v>235.8857984</c:v>
                </c:pt>
                <c:pt idx="8">
                  <c:v>257.58799220000003</c:v>
                </c:pt>
                <c:pt idx="9">
                  <c:v>166.91329143999999</c:v>
                </c:pt>
                <c:pt idx="10">
                  <c:v>156.7613992</c:v>
                </c:pt>
                <c:pt idx="11">
                  <c:v>77.628838000000002</c:v>
                </c:pt>
              </c:numCache>
            </c:numRef>
          </c:val>
        </c:ser>
        <c:ser>
          <c:idx val="2"/>
          <c:order val="2"/>
          <c:tx>
            <c:strRef>
              <c:f>Pivot_PRISM!$D$1</c:f>
              <c:strCache>
                <c:ptCount val="1"/>
                <c:pt idx="0">
                  <c:v>Sum of Precip MN102</c:v>
                </c:pt>
              </c:strCache>
            </c:strRef>
          </c:tx>
          <c:invertIfNegative val="0"/>
          <c:cat>
            <c:strRef>
              <c:f>Pivot_PRISM!$A$2:$A$15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(blank)</c:v>
                </c:pt>
              </c:strCache>
            </c:strRef>
          </c:cat>
          <c:val>
            <c:numRef>
              <c:f>Pivot_PRISM!$D$2:$D$15</c:f>
              <c:numCache>
                <c:formatCode>General</c:formatCode>
                <c:ptCount val="13"/>
                <c:pt idx="0">
                  <c:v>59.201920999999999</c:v>
                </c:pt>
                <c:pt idx="1">
                  <c:v>43.644215000000003</c:v>
                </c:pt>
                <c:pt idx="2">
                  <c:v>62.363195400000002</c:v>
                </c:pt>
                <c:pt idx="3">
                  <c:v>167.22589499999998</c:v>
                </c:pt>
                <c:pt idx="4">
                  <c:v>271.84767999999997</c:v>
                </c:pt>
                <c:pt idx="5">
                  <c:v>217.06107</c:v>
                </c:pt>
                <c:pt idx="6">
                  <c:v>210.284415</c:v>
                </c:pt>
                <c:pt idx="7">
                  <c:v>168.48985599999997</c:v>
                </c:pt>
                <c:pt idx="8">
                  <c:v>183.991423</c:v>
                </c:pt>
                <c:pt idx="9">
                  <c:v>119.2237796</c:v>
                </c:pt>
                <c:pt idx="10">
                  <c:v>111.97242800000001</c:v>
                </c:pt>
                <c:pt idx="11">
                  <c:v>55.449170000000002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31264"/>
        <c:axId val="89552512"/>
      </c:barChart>
      <c:catAx>
        <c:axId val="14273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89552512"/>
        <c:crosses val="autoZero"/>
        <c:auto val="1"/>
        <c:lblAlgn val="ctr"/>
        <c:lblOffset val="100"/>
        <c:noMultiLvlLbl val="0"/>
      </c:catAx>
      <c:valAx>
        <c:axId val="8955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7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[Test2_ComparingInputOutputA.xlsx]Pivot_climate_log!PivotTable1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Pivot_climate_log!$B$1:$B$4</c:f>
              <c:strCache>
                <c:ptCount val="1"/>
                <c:pt idx="0">
                  <c:v>Future_Climate - 1895 -  MN100</c:v>
                </c:pt>
              </c:strCache>
            </c:strRef>
          </c:tx>
          <c:invertIfNegative val="0"/>
          <c:cat>
            <c:strRef>
              <c:f>Pivot_climate_log!$A$5:$A$17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Pivot_climate_log!$B$5:$B$17</c:f>
              <c:numCache>
                <c:formatCode>General</c:formatCode>
                <c:ptCount val="12"/>
                <c:pt idx="0">
                  <c:v>2.4500000000000002</c:v>
                </c:pt>
                <c:pt idx="1">
                  <c:v>2.54</c:v>
                </c:pt>
                <c:pt idx="2">
                  <c:v>1.4</c:v>
                </c:pt>
                <c:pt idx="3">
                  <c:v>4.37</c:v>
                </c:pt>
                <c:pt idx="4">
                  <c:v>11.65</c:v>
                </c:pt>
                <c:pt idx="5">
                  <c:v>14.23</c:v>
                </c:pt>
                <c:pt idx="6">
                  <c:v>12.32</c:v>
                </c:pt>
                <c:pt idx="7">
                  <c:v>7.35</c:v>
                </c:pt>
                <c:pt idx="8">
                  <c:v>12.53</c:v>
                </c:pt>
                <c:pt idx="9">
                  <c:v>1.79</c:v>
                </c:pt>
                <c:pt idx="10">
                  <c:v>4.21</c:v>
                </c:pt>
                <c:pt idx="11">
                  <c:v>2.09</c:v>
                </c:pt>
              </c:numCache>
            </c:numRef>
          </c:val>
        </c:ser>
        <c:ser>
          <c:idx val="1"/>
          <c:order val="1"/>
          <c:tx>
            <c:strRef>
              <c:f>Pivot_climate_log!$C$1:$C$4</c:f>
              <c:strCache>
                <c:ptCount val="1"/>
                <c:pt idx="0">
                  <c:v>Future_Climate - 1895 -  MN101</c:v>
                </c:pt>
              </c:strCache>
            </c:strRef>
          </c:tx>
          <c:invertIfNegative val="0"/>
          <c:cat>
            <c:strRef>
              <c:f>Pivot_climate_log!$A$5:$A$17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Pivot_climate_log!$C$5:$C$17</c:f>
              <c:numCache>
                <c:formatCode>General</c:formatCode>
                <c:ptCount val="12"/>
                <c:pt idx="0">
                  <c:v>3.42</c:v>
                </c:pt>
                <c:pt idx="1">
                  <c:v>3.55</c:v>
                </c:pt>
                <c:pt idx="2">
                  <c:v>1.96</c:v>
                </c:pt>
                <c:pt idx="3">
                  <c:v>6.12</c:v>
                </c:pt>
                <c:pt idx="4">
                  <c:v>16.309999999999999</c:v>
                </c:pt>
                <c:pt idx="5">
                  <c:v>19.920000000000002</c:v>
                </c:pt>
                <c:pt idx="6">
                  <c:v>17.25</c:v>
                </c:pt>
                <c:pt idx="7">
                  <c:v>10.29</c:v>
                </c:pt>
                <c:pt idx="8">
                  <c:v>17.55</c:v>
                </c:pt>
                <c:pt idx="9">
                  <c:v>2.5099999999999998</c:v>
                </c:pt>
                <c:pt idx="10">
                  <c:v>5.9</c:v>
                </c:pt>
                <c:pt idx="11">
                  <c:v>2.92</c:v>
                </c:pt>
              </c:numCache>
            </c:numRef>
          </c:val>
        </c:ser>
        <c:ser>
          <c:idx val="2"/>
          <c:order val="2"/>
          <c:tx>
            <c:strRef>
              <c:f>Pivot_climate_log!$D$1:$D$4</c:f>
              <c:strCache>
                <c:ptCount val="1"/>
                <c:pt idx="0">
                  <c:v>Future_Climate - 1895 -  MN102</c:v>
                </c:pt>
              </c:strCache>
            </c:strRef>
          </c:tx>
          <c:invertIfNegative val="0"/>
          <c:cat>
            <c:strRef>
              <c:f>Pivot_climate_log!$A$5:$A$17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Pivot_climate_log!$D$5:$D$17</c:f>
              <c:numCache>
                <c:formatCode>General</c:formatCode>
                <c:ptCount val="12"/>
                <c:pt idx="0">
                  <c:v>2.4500000000000002</c:v>
                </c:pt>
                <c:pt idx="1">
                  <c:v>2.54</c:v>
                </c:pt>
                <c:pt idx="2">
                  <c:v>1.4</c:v>
                </c:pt>
                <c:pt idx="3">
                  <c:v>4.37</c:v>
                </c:pt>
                <c:pt idx="4">
                  <c:v>11.65</c:v>
                </c:pt>
                <c:pt idx="5">
                  <c:v>14.23</c:v>
                </c:pt>
                <c:pt idx="6">
                  <c:v>12.32</c:v>
                </c:pt>
                <c:pt idx="7">
                  <c:v>7.35</c:v>
                </c:pt>
                <c:pt idx="8">
                  <c:v>12.53</c:v>
                </c:pt>
                <c:pt idx="9">
                  <c:v>1.79</c:v>
                </c:pt>
                <c:pt idx="10">
                  <c:v>4.21</c:v>
                </c:pt>
                <c:pt idx="11">
                  <c:v>2.09</c:v>
                </c:pt>
              </c:numCache>
            </c:numRef>
          </c:val>
        </c:ser>
        <c:ser>
          <c:idx val="3"/>
          <c:order val="3"/>
          <c:tx>
            <c:strRef>
              <c:f>Pivot_climate_log!$G$1:$G$4</c:f>
              <c:strCache>
                <c:ptCount val="1"/>
                <c:pt idx="0">
                  <c:v>SpinUp_Climate - 1895 -  MN100</c:v>
                </c:pt>
              </c:strCache>
            </c:strRef>
          </c:tx>
          <c:invertIfNegative val="0"/>
          <c:cat>
            <c:strRef>
              <c:f>Pivot_climate_log!$A$5:$A$17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Pivot_climate_log!$G$5:$G$17</c:f>
              <c:numCache>
                <c:formatCode>General</c:formatCode>
                <c:ptCount val="12"/>
                <c:pt idx="0">
                  <c:v>2.4500000000000002</c:v>
                </c:pt>
                <c:pt idx="1">
                  <c:v>2.54</c:v>
                </c:pt>
                <c:pt idx="2">
                  <c:v>1.4</c:v>
                </c:pt>
                <c:pt idx="3">
                  <c:v>4.37</c:v>
                </c:pt>
                <c:pt idx="4">
                  <c:v>11.65</c:v>
                </c:pt>
                <c:pt idx="5">
                  <c:v>14.23</c:v>
                </c:pt>
                <c:pt idx="6">
                  <c:v>12.32</c:v>
                </c:pt>
                <c:pt idx="7">
                  <c:v>7.35</c:v>
                </c:pt>
                <c:pt idx="8">
                  <c:v>12.53</c:v>
                </c:pt>
                <c:pt idx="9">
                  <c:v>1.79</c:v>
                </c:pt>
                <c:pt idx="10">
                  <c:v>4.21</c:v>
                </c:pt>
                <c:pt idx="11">
                  <c:v>2.09</c:v>
                </c:pt>
              </c:numCache>
            </c:numRef>
          </c:val>
        </c:ser>
        <c:ser>
          <c:idx val="4"/>
          <c:order val="4"/>
          <c:tx>
            <c:strRef>
              <c:f>Pivot_climate_log!$H$1:$H$4</c:f>
              <c:strCache>
                <c:ptCount val="1"/>
                <c:pt idx="0">
                  <c:v>SpinUp_Climate - 1895 -  MN101</c:v>
                </c:pt>
              </c:strCache>
            </c:strRef>
          </c:tx>
          <c:invertIfNegative val="0"/>
          <c:cat>
            <c:strRef>
              <c:f>Pivot_climate_log!$A$5:$A$17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Pivot_climate_log!$H$5:$H$17</c:f>
              <c:numCache>
                <c:formatCode>General</c:formatCode>
                <c:ptCount val="12"/>
                <c:pt idx="0">
                  <c:v>3.42</c:v>
                </c:pt>
                <c:pt idx="1">
                  <c:v>3.55</c:v>
                </c:pt>
                <c:pt idx="2">
                  <c:v>1.96</c:v>
                </c:pt>
                <c:pt idx="3">
                  <c:v>6.12</c:v>
                </c:pt>
                <c:pt idx="4">
                  <c:v>16.309999999999999</c:v>
                </c:pt>
                <c:pt idx="5">
                  <c:v>19.920000000000002</c:v>
                </c:pt>
                <c:pt idx="6">
                  <c:v>17.25</c:v>
                </c:pt>
                <c:pt idx="7">
                  <c:v>10.29</c:v>
                </c:pt>
                <c:pt idx="8">
                  <c:v>17.55</c:v>
                </c:pt>
                <c:pt idx="9">
                  <c:v>2.5099999999999998</c:v>
                </c:pt>
                <c:pt idx="10">
                  <c:v>5.9</c:v>
                </c:pt>
                <c:pt idx="11">
                  <c:v>2.92</c:v>
                </c:pt>
              </c:numCache>
            </c:numRef>
          </c:val>
        </c:ser>
        <c:ser>
          <c:idx val="5"/>
          <c:order val="5"/>
          <c:tx>
            <c:strRef>
              <c:f>Pivot_climate_log!$I$1:$I$4</c:f>
              <c:strCache>
                <c:ptCount val="1"/>
                <c:pt idx="0">
                  <c:v>SpinUp_Climate - 1895 -  MN102</c:v>
                </c:pt>
              </c:strCache>
            </c:strRef>
          </c:tx>
          <c:invertIfNegative val="0"/>
          <c:cat>
            <c:strRef>
              <c:f>Pivot_climate_log!$A$5:$A$17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Pivot_climate_log!$I$5:$I$17</c:f>
              <c:numCache>
                <c:formatCode>General</c:formatCode>
                <c:ptCount val="12"/>
                <c:pt idx="0">
                  <c:v>2.4500000000000002</c:v>
                </c:pt>
                <c:pt idx="1">
                  <c:v>2.54</c:v>
                </c:pt>
                <c:pt idx="2">
                  <c:v>1.4</c:v>
                </c:pt>
                <c:pt idx="3">
                  <c:v>4.37</c:v>
                </c:pt>
                <c:pt idx="4">
                  <c:v>11.65</c:v>
                </c:pt>
                <c:pt idx="5">
                  <c:v>14.23</c:v>
                </c:pt>
                <c:pt idx="6">
                  <c:v>12.32</c:v>
                </c:pt>
                <c:pt idx="7">
                  <c:v>7.35</c:v>
                </c:pt>
                <c:pt idx="8">
                  <c:v>12.53</c:v>
                </c:pt>
                <c:pt idx="9">
                  <c:v>1.79</c:v>
                </c:pt>
                <c:pt idx="10">
                  <c:v>4.21</c:v>
                </c:pt>
                <c:pt idx="11">
                  <c:v>2.09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63104"/>
        <c:axId val="89554240"/>
      </c:barChart>
      <c:catAx>
        <c:axId val="14366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89554240"/>
        <c:crosses val="autoZero"/>
        <c:auto val="1"/>
        <c:lblAlgn val="ctr"/>
        <c:lblOffset val="100"/>
        <c:noMultiLvlLbl val="0"/>
      </c:catAx>
      <c:valAx>
        <c:axId val="8955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66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[Test2_ComparingInputOutputA.xlsx]Pivot_monthly_output!PivotTable4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Pivot_monthly_output!$B$1:$B$2</c:f>
              <c:strCache>
                <c:ptCount val="1"/>
                <c:pt idx="0">
                  <c:v> MN100</c:v>
                </c:pt>
              </c:strCache>
            </c:strRef>
          </c:tx>
          <c:cat>
            <c:strRef>
              <c:f>Pivot_monthly_output!$A$3:$A$15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Pivot_monthly_output!$B$3:$B$15</c:f>
              <c:numCache>
                <c:formatCode>General</c:formatCode>
                <c:ptCount val="12"/>
                <c:pt idx="0">
                  <c:v>60</c:v>
                </c:pt>
                <c:pt idx="1">
                  <c:v>44.000000000000007</c:v>
                </c:pt>
                <c:pt idx="2">
                  <c:v>62.000000000000021</c:v>
                </c:pt>
                <c:pt idx="3">
                  <c:v>168.00000000000006</c:v>
                </c:pt>
                <c:pt idx="4">
                  <c:v>271.99999999999994</c:v>
                </c:pt>
                <c:pt idx="5">
                  <c:v>218.00000000000009</c:v>
                </c:pt>
                <c:pt idx="6">
                  <c:v>210</c:v>
                </c:pt>
                <c:pt idx="7">
                  <c:v>168.00000000000006</c:v>
                </c:pt>
                <c:pt idx="8">
                  <c:v>183.99999999999994</c:v>
                </c:pt>
                <c:pt idx="9">
                  <c:v>120</c:v>
                </c:pt>
                <c:pt idx="10">
                  <c:v>111.99999999999996</c:v>
                </c:pt>
                <c:pt idx="11">
                  <c:v>55.999999999999979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Pivot_monthly_output!$C$1:$C$2</c:f>
              <c:strCache>
                <c:ptCount val="1"/>
                <c:pt idx="0">
                  <c:v> MN101</c:v>
                </c:pt>
              </c:strCache>
            </c:strRef>
          </c:tx>
          <c:cat>
            <c:strRef>
              <c:f>Pivot_monthly_output!$A$3:$A$15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Pivot_monthly_output!$C$3:$C$15</c:f>
              <c:numCache>
                <c:formatCode>General</c:formatCode>
                <c:ptCount val="12"/>
                <c:pt idx="0">
                  <c:v>81.999999999999986</c:v>
                </c:pt>
                <c:pt idx="1">
                  <c:v>62.000000000000021</c:v>
                </c:pt>
                <c:pt idx="2">
                  <c:v>88.000000000000014</c:v>
                </c:pt>
                <c:pt idx="3">
                  <c:v>233.99999999999991</c:v>
                </c:pt>
                <c:pt idx="4">
                  <c:v>380</c:v>
                </c:pt>
                <c:pt idx="5">
                  <c:v>303.99999999999989</c:v>
                </c:pt>
                <c:pt idx="6">
                  <c:v>293.99999999999989</c:v>
                </c:pt>
                <c:pt idx="7">
                  <c:v>236.00000000000009</c:v>
                </c:pt>
                <c:pt idx="8">
                  <c:v>258.00000000000006</c:v>
                </c:pt>
                <c:pt idx="9">
                  <c:v>166.00000000000003</c:v>
                </c:pt>
                <c:pt idx="10">
                  <c:v>156</c:v>
                </c:pt>
                <c:pt idx="11">
                  <c:v>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Pivot_monthly_output!$D$1:$D$2</c:f>
              <c:strCache>
                <c:ptCount val="1"/>
                <c:pt idx="0">
                  <c:v> MN102</c:v>
                </c:pt>
              </c:strCache>
            </c:strRef>
          </c:tx>
          <c:cat>
            <c:strRef>
              <c:f>Pivot_monthly_output!$A$3:$A$15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Pivot_monthly_output!$D$3:$D$15</c:f>
              <c:numCache>
                <c:formatCode>General</c:formatCode>
                <c:ptCount val="12"/>
                <c:pt idx="0">
                  <c:v>60</c:v>
                </c:pt>
                <c:pt idx="1">
                  <c:v>44.000000000000007</c:v>
                </c:pt>
                <c:pt idx="2">
                  <c:v>62.000000000000021</c:v>
                </c:pt>
                <c:pt idx="3">
                  <c:v>168.00000000000006</c:v>
                </c:pt>
                <c:pt idx="4">
                  <c:v>271.99999999999994</c:v>
                </c:pt>
                <c:pt idx="5">
                  <c:v>218.00000000000009</c:v>
                </c:pt>
                <c:pt idx="6">
                  <c:v>210</c:v>
                </c:pt>
                <c:pt idx="7">
                  <c:v>168.00000000000006</c:v>
                </c:pt>
                <c:pt idx="8">
                  <c:v>183.99999999999994</c:v>
                </c:pt>
                <c:pt idx="9">
                  <c:v>120</c:v>
                </c:pt>
                <c:pt idx="10">
                  <c:v>111.99999999999996</c:v>
                </c:pt>
                <c:pt idx="11">
                  <c:v>55.999999999999979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31776"/>
        <c:axId val="143901824"/>
      </c:lineChart>
      <c:catAx>
        <c:axId val="14273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3901824"/>
        <c:crosses val="autoZero"/>
        <c:auto val="1"/>
        <c:lblAlgn val="ctr"/>
        <c:lblOffset val="100"/>
        <c:noMultiLvlLbl val="0"/>
      </c:catAx>
      <c:valAx>
        <c:axId val="1439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73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426748444027836E-2"/>
          <c:y val="2.787827214106443E-2"/>
          <c:w val="0.89605460992139652"/>
          <c:h val="0.94424345571787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'Summary-AirTemp'!$B$1</c:f>
              <c:strCache>
                <c:ptCount val="1"/>
                <c:pt idx="0">
                  <c:v>Input_TempAvg_MN100</c:v>
                </c:pt>
              </c:strCache>
            </c:strRef>
          </c:tx>
          <c:xVal>
            <c:numRef>
              <c:f>'Summary-AirTemp'!$A$2:$A$13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'Summary-AirTemp'!$B$2:$B$13</c:f>
              <c:numCache>
                <c:formatCode>General</c:formatCode>
                <c:ptCount val="12"/>
                <c:pt idx="0">
                  <c:v>-6.5990491250000005</c:v>
                </c:pt>
                <c:pt idx="1">
                  <c:v>-3.456483575</c:v>
                </c:pt>
                <c:pt idx="2">
                  <c:v>1.7338731262500002</c:v>
                </c:pt>
                <c:pt idx="3">
                  <c:v>15.13472885</c:v>
                </c:pt>
                <c:pt idx="4">
                  <c:v>21.378287350000001</c:v>
                </c:pt>
                <c:pt idx="5">
                  <c:v>25.543529800000002</c:v>
                </c:pt>
                <c:pt idx="6">
                  <c:v>27.496784375000001</c:v>
                </c:pt>
                <c:pt idx="7">
                  <c:v>26.419322125000001</c:v>
                </c:pt>
                <c:pt idx="8">
                  <c:v>21.520378300000001</c:v>
                </c:pt>
                <c:pt idx="9">
                  <c:v>13.167684700000001</c:v>
                </c:pt>
                <c:pt idx="10">
                  <c:v>2.7769664250000003</c:v>
                </c:pt>
                <c:pt idx="11">
                  <c:v>9.2104324999999765E-2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'Summary-AirTemp'!$H$1</c:f>
              <c:strCache>
                <c:ptCount val="1"/>
                <c:pt idx="0">
                  <c:v>SpinUp_Temp_MN100</c:v>
                </c:pt>
              </c:strCache>
            </c:strRef>
          </c:tx>
          <c:xVal>
            <c:numRef>
              <c:f>'Summary-AirTemp'!$A$2:$A$13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'Summary-AirTemp'!$H$2:$H$13</c:f>
              <c:numCache>
                <c:formatCode>General</c:formatCode>
                <c:ptCount val="12"/>
                <c:pt idx="0">
                  <c:v>-6.5975000000000001</c:v>
                </c:pt>
                <c:pt idx="1">
                  <c:v>-3.4550000000000001</c:v>
                </c:pt>
                <c:pt idx="2">
                  <c:v>1.7324999999999999</c:v>
                </c:pt>
                <c:pt idx="3">
                  <c:v>15.135</c:v>
                </c:pt>
                <c:pt idx="4">
                  <c:v>21.380000000000003</c:v>
                </c:pt>
                <c:pt idx="5">
                  <c:v>25.547499999999999</c:v>
                </c:pt>
                <c:pt idx="6">
                  <c:v>27.497499999999999</c:v>
                </c:pt>
                <c:pt idx="7">
                  <c:v>26.4175</c:v>
                </c:pt>
                <c:pt idx="8">
                  <c:v>21.52</c:v>
                </c:pt>
                <c:pt idx="9">
                  <c:v>13.1675</c:v>
                </c:pt>
                <c:pt idx="10">
                  <c:v>2.7774999999999999</c:v>
                </c:pt>
                <c:pt idx="11">
                  <c:v>9.2499999999999805E-2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'Summary-AirTemp'!$E$1</c:f>
              <c:strCache>
                <c:ptCount val="1"/>
                <c:pt idx="0">
                  <c:v>Future_Temp_MN100</c:v>
                </c:pt>
              </c:strCache>
            </c:strRef>
          </c:tx>
          <c:xVal>
            <c:numRef>
              <c:f>'Summary-AirTemp'!$A$2:$A$13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'Summary-AirTemp'!$E$2:$E$13</c:f>
              <c:numCache>
                <c:formatCode>General</c:formatCode>
                <c:ptCount val="12"/>
                <c:pt idx="0">
                  <c:v>-6.5975000000000001</c:v>
                </c:pt>
                <c:pt idx="1">
                  <c:v>-3.4550000000000001</c:v>
                </c:pt>
                <c:pt idx="2">
                  <c:v>1.7324999999999999</c:v>
                </c:pt>
                <c:pt idx="3">
                  <c:v>15.135</c:v>
                </c:pt>
                <c:pt idx="4">
                  <c:v>21.380000000000003</c:v>
                </c:pt>
                <c:pt idx="5">
                  <c:v>25.547499999999999</c:v>
                </c:pt>
                <c:pt idx="6">
                  <c:v>27.497499999999999</c:v>
                </c:pt>
                <c:pt idx="7">
                  <c:v>26.4175</c:v>
                </c:pt>
                <c:pt idx="8">
                  <c:v>21.52</c:v>
                </c:pt>
                <c:pt idx="9">
                  <c:v>13.1675</c:v>
                </c:pt>
                <c:pt idx="10">
                  <c:v>2.7774999999999999</c:v>
                </c:pt>
                <c:pt idx="11">
                  <c:v>9.2499999999999805E-2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'Summary-AirTemp'!$K$1</c:f>
              <c:strCache>
                <c:ptCount val="1"/>
                <c:pt idx="0">
                  <c:v>Monthlylog-avgtemp_MN100</c:v>
                </c:pt>
              </c:strCache>
            </c:strRef>
          </c:tx>
          <c:xVal>
            <c:numRef>
              <c:f>'Summary-AirTemp'!$A$2:$A$13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'Summary-AirTemp'!$K$2:$K$13</c:f>
              <c:numCache>
                <c:formatCode>General</c:formatCode>
                <c:ptCount val="12"/>
                <c:pt idx="0">
                  <c:v>-6.6</c:v>
                </c:pt>
                <c:pt idx="1">
                  <c:v>-3.5</c:v>
                </c:pt>
                <c:pt idx="2">
                  <c:v>1.7</c:v>
                </c:pt>
                <c:pt idx="3">
                  <c:v>15.1</c:v>
                </c:pt>
                <c:pt idx="4">
                  <c:v>21.4</c:v>
                </c:pt>
                <c:pt idx="5">
                  <c:v>25.5</c:v>
                </c:pt>
                <c:pt idx="6">
                  <c:v>27.5</c:v>
                </c:pt>
                <c:pt idx="7">
                  <c:v>26.4</c:v>
                </c:pt>
                <c:pt idx="8">
                  <c:v>21.5</c:v>
                </c:pt>
                <c:pt idx="9">
                  <c:v>13.2</c:v>
                </c:pt>
                <c:pt idx="10">
                  <c:v>2.8</c:v>
                </c:pt>
                <c:pt idx="11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03552"/>
        <c:axId val="143904128"/>
      </c:scatterChart>
      <c:valAx>
        <c:axId val="143903552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Month</a:t>
                </a:r>
              </a:p>
            </c:rich>
          </c:tx>
          <c:layout>
            <c:manualLayout>
              <c:xMode val="edge"/>
              <c:yMode val="edge"/>
              <c:x val="0.42319497025234315"/>
              <c:y val="0.84533518278001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3904128"/>
        <c:crosses val="autoZero"/>
        <c:crossBetween val="midCat"/>
      </c:valAx>
      <c:valAx>
        <c:axId val="143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Temp (oC)</a:t>
                </a:r>
              </a:p>
            </c:rich>
          </c:tx>
          <c:layout>
            <c:manualLayout>
              <c:xMode val="edge"/>
              <c:yMode val="edge"/>
              <c:x val="2.4805460401357594E-3"/>
              <c:y val="0.339805234626045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3903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050907439552555E-2"/>
          <c:y val="2.8268207128314567E-2"/>
          <c:w val="0.32630012201993713"/>
          <c:h val="0.2957749286158167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8407783356292"/>
          <c:y val="2.787827214106443E-2"/>
          <c:w val="0.8772972805318614"/>
          <c:h val="0.94424345571787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'Summary-AirTemp'!$C$1</c:f>
              <c:strCache>
                <c:ptCount val="1"/>
                <c:pt idx="0">
                  <c:v>Input_TempAvg_MN101</c:v>
                </c:pt>
              </c:strCache>
            </c:strRef>
          </c:tx>
          <c:xVal>
            <c:numRef>
              <c:f>'Summary-AirTemp'!$A$2:$A$13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'Summary-AirTemp'!$C$2:$C$13</c:f>
              <c:numCache>
                <c:formatCode>General</c:formatCode>
                <c:ptCount val="12"/>
                <c:pt idx="0">
                  <c:v>-9.2386687750000007</c:v>
                </c:pt>
                <c:pt idx="1">
                  <c:v>-4.839077005</c:v>
                </c:pt>
                <c:pt idx="2">
                  <c:v>2.4274223775000001</c:v>
                </c:pt>
                <c:pt idx="3">
                  <c:v>21.188620389999997</c:v>
                </c:pt>
                <c:pt idx="4">
                  <c:v>29.929602289999998</c:v>
                </c:pt>
                <c:pt idx="5">
                  <c:v>35.760941719999998</c:v>
                </c:pt>
                <c:pt idx="6">
                  <c:v>38.495498124999997</c:v>
                </c:pt>
                <c:pt idx="7">
                  <c:v>36.987050975000002</c:v>
                </c:pt>
                <c:pt idx="8">
                  <c:v>30.128529619999998</c:v>
                </c:pt>
                <c:pt idx="9">
                  <c:v>18.43475858</c:v>
                </c:pt>
                <c:pt idx="10">
                  <c:v>3.8877529949999996</c:v>
                </c:pt>
                <c:pt idx="11">
                  <c:v>0.12894605500000034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'Summary-AirTemp'!$I$1</c:f>
              <c:strCache>
                <c:ptCount val="1"/>
                <c:pt idx="0">
                  <c:v>SpinUp_Temp_MN101</c:v>
                </c:pt>
              </c:strCache>
            </c:strRef>
          </c:tx>
          <c:xVal>
            <c:numRef>
              <c:f>'Summary-AirTemp'!$A$2:$A$13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'Summary-AirTemp'!$I$2:$I$13</c:f>
              <c:numCache>
                <c:formatCode>General</c:formatCode>
                <c:ptCount val="12"/>
                <c:pt idx="0">
                  <c:v>-9.2375000000000007</c:v>
                </c:pt>
                <c:pt idx="1">
                  <c:v>-4.84</c:v>
                </c:pt>
                <c:pt idx="2">
                  <c:v>2.4274999999999998</c:v>
                </c:pt>
                <c:pt idx="3">
                  <c:v>21.1875</c:v>
                </c:pt>
                <c:pt idx="4">
                  <c:v>29.927499999999998</c:v>
                </c:pt>
                <c:pt idx="5">
                  <c:v>35.762500000000003</c:v>
                </c:pt>
                <c:pt idx="6">
                  <c:v>38.494999999999997</c:v>
                </c:pt>
                <c:pt idx="7">
                  <c:v>36.987499999999997</c:v>
                </c:pt>
                <c:pt idx="8">
                  <c:v>30.127499999999998</c:v>
                </c:pt>
                <c:pt idx="9">
                  <c:v>18.434999999999999</c:v>
                </c:pt>
                <c:pt idx="10">
                  <c:v>3.8875000000000002</c:v>
                </c:pt>
                <c:pt idx="11">
                  <c:v>0.13000000000000012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'Summary-AirTemp'!$F$1</c:f>
              <c:strCache>
                <c:ptCount val="1"/>
                <c:pt idx="0">
                  <c:v>Future_Temp_MN101</c:v>
                </c:pt>
              </c:strCache>
            </c:strRef>
          </c:tx>
          <c:xVal>
            <c:numRef>
              <c:f>'Summary-AirTemp'!$A$2:$A$13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'Summary-AirTemp'!$F$2:$F$13</c:f>
              <c:numCache>
                <c:formatCode>General</c:formatCode>
                <c:ptCount val="12"/>
                <c:pt idx="0">
                  <c:v>-9.2375000000000007</c:v>
                </c:pt>
                <c:pt idx="1">
                  <c:v>-4.84</c:v>
                </c:pt>
                <c:pt idx="2">
                  <c:v>2.4274999999999998</c:v>
                </c:pt>
                <c:pt idx="3">
                  <c:v>21.1875</c:v>
                </c:pt>
                <c:pt idx="4">
                  <c:v>29.927499999999998</c:v>
                </c:pt>
                <c:pt idx="5">
                  <c:v>35.762500000000003</c:v>
                </c:pt>
                <c:pt idx="6">
                  <c:v>38.494999999999997</c:v>
                </c:pt>
                <c:pt idx="7">
                  <c:v>36.987499999999997</c:v>
                </c:pt>
                <c:pt idx="8">
                  <c:v>30.127499999999998</c:v>
                </c:pt>
                <c:pt idx="9">
                  <c:v>18.434999999999999</c:v>
                </c:pt>
                <c:pt idx="10">
                  <c:v>3.8875000000000002</c:v>
                </c:pt>
                <c:pt idx="11">
                  <c:v>0.13000000000000012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'Summary-AirTemp'!$L$1</c:f>
              <c:strCache>
                <c:ptCount val="1"/>
                <c:pt idx="0">
                  <c:v>Monthlylog-avgtemp_MN101</c:v>
                </c:pt>
              </c:strCache>
            </c:strRef>
          </c:tx>
          <c:xVal>
            <c:numRef>
              <c:f>'Summary-AirTemp'!$A$2:$A$13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'Summary-AirTemp'!$L$2:$L$13</c:f>
              <c:numCache>
                <c:formatCode>General</c:formatCode>
                <c:ptCount val="12"/>
                <c:pt idx="0">
                  <c:v>-9.1999999999999993</c:v>
                </c:pt>
                <c:pt idx="1">
                  <c:v>-4.8</c:v>
                </c:pt>
                <c:pt idx="2">
                  <c:v>2.4</c:v>
                </c:pt>
                <c:pt idx="3">
                  <c:v>21.2</c:v>
                </c:pt>
                <c:pt idx="4">
                  <c:v>29.9</c:v>
                </c:pt>
                <c:pt idx="5">
                  <c:v>35.799999999999997</c:v>
                </c:pt>
                <c:pt idx="6">
                  <c:v>38.5</c:v>
                </c:pt>
                <c:pt idx="7">
                  <c:v>37</c:v>
                </c:pt>
                <c:pt idx="8">
                  <c:v>30.1</c:v>
                </c:pt>
                <c:pt idx="9">
                  <c:v>18.399999999999999</c:v>
                </c:pt>
                <c:pt idx="10">
                  <c:v>3.9</c:v>
                </c:pt>
                <c:pt idx="11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06432"/>
        <c:axId val="143907008"/>
      </c:scatterChart>
      <c:valAx>
        <c:axId val="143906432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907008"/>
        <c:crosses val="autoZero"/>
        <c:crossBetween val="midCat"/>
      </c:valAx>
      <c:valAx>
        <c:axId val="143907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Temperature (oC)</a:t>
                </a:r>
              </a:p>
            </c:rich>
          </c:tx>
          <c:layout>
            <c:manualLayout>
              <c:xMode val="edge"/>
              <c:yMode val="edge"/>
              <c:x val="1.5493381764331141E-2"/>
              <c:y val="0.36668212034243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3906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624406656614732"/>
          <c:y val="3.4498736723330134E-2"/>
          <c:w val="0.3128544703188697"/>
          <c:h val="0.4261743321204654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8407783356292"/>
          <c:y val="2.787827214106443E-2"/>
          <c:w val="0.8772972805318614"/>
          <c:h val="0.94424345571787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'Summary-AirTemp'!$D$1</c:f>
              <c:strCache>
                <c:ptCount val="1"/>
                <c:pt idx="0">
                  <c:v>Input_TempAvg_MN102</c:v>
                </c:pt>
              </c:strCache>
            </c:strRef>
          </c:tx>
          <c:xVal>
            <c:numRef>
              <c:f>'Summary-AirTemp'!$A$2:$A$13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'Summary-AirTemp'!$D$2:$D$13</c:f>
              <c:numCache>
                <c:formatCode>General</c:formatCode>
                <c:ptCount val="12"/>
                <c:pt idx="0">
                  <c:v>-6.5990491250000005</c:v>
                </c:pt>
                <c:pt idx="1">
                  <c:v>-3.456483575</c:v>
                </c:pt>
                <c:pt idx="2">
                  <c:v>1.7338731262500002</c:v>
                </c:pt>
                <c:pt idx="3">
                  <c:v>15.13472885</c:v>
                </c:pt>
                <c:pt idx="4">
                  <c:v>21.378287350000001</c:v>
                </c:pt>
                <c:pt idx="5">
                  <c:v>25.543529800000002</c:v>
                </c:pt>
                <c:pt idx="6">
                  <c:v>27.496784375000001</c:v>
                </c:pt>
                <c:pt idx="7">
                  <c:v>26.419322125000001</c:v>
                </c:pt>
                <c:pt idx="8">
                  <c:v>21.520378300000001</c:v>
                </c:pt>
                <c:pt idx="9">
                  <c:v>13.167684700000001</c:v>
                </c:pt>
                <c:pt idx="10">
                  <c:v>2.7769664250000003</c:v>
                </c:pt>
                <c:pt idx="11">
                  <c:v>9.2104324999999765E-2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'Summary-AirTemp'!$J$1</c:f>
              <c:strCache>
                <c:ptCount val="1"/>
                <c:pt idx="0">
                  <c:v>SpinUp_Temp_MN102</c:v>
                </c:pt>
              </c:strCache>
            </c:strRef>
          </c:tx>
          <c:xVal>
            <c:numRef>
              <c:f>'Summary-AirTemp'!$A$2:$A$13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'Summary-AirTemp'!$J$2:$J$13</c:f>
              <c:numCache>
                <c:formatCode>General</c:formatCode>
                <c:ptCount val="12"/>
                <c:pt idx="0">
                  <c:v>-6.5975000000000001</c:v>
                </c:pt>
                <c:pt idx="1">
                  <c:v>-3.4550000000000001</c:v>
                </c:pt>
                <c:pt idx="2">
                  <c:v>1.7324999999999999</c:v>
                </c:pt>
                <c:pt idx="3">
                  <c:v>15.135</c:v>
                </c:pt>
                <c:pt idx="4">
                  <c:v>21.380000000000003</c:v>
                </c:pt>
                <c:pt idx="5">
                  <c:v>25.547499999999999</c:v>
                </c:pt>
                <c:pt idx="6">
                  <c:v>27.497499999999999</c:v>
                </c:pt>
                <c:pt idx="7">
                  <c:v>26.4175</c:v>
                </c:pt>
                <c:pt idx="8">
                  <c:v>21.52</c:v>
                </c:pt>
                <c:pt idx="9">
                  <c:v>13.1675</c:v>
                </c:pt>
                <c:pt idx="10">
                  <c:v>2.7774999999999999</c:v>
                </c:pt>
                <c:pt idx="11">
                  <c:v>9.2499999999999805E-2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'Summary-AirTemp'!$G$1</c:f>
              <c:strCache>
                <c:ptCount val="1"/>
                <c:pt idx="0">
                  <c:v>Future_Temp_MN102</c:v>
                </c:pt>
              </c:strCache>
            </c:strRef>
          </c:tx>
          <c:xVal>
            <c:numRef>
              <c:f>'Summary-AirTemp'!$A$2:$A$13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'Summary-AirTemp'!$G$2:$G$13</c:f>
              <c:numCache>
                <c:formatCode>General</c:formatCode>
                <c:ptCount val="12"/>
                <c:pt idx="0">
                  <c:v>-6.5975000000000001</c:v>
                </c:pt>
                <c:pt idx="1">
                  <c:v>-3.4550000000000001</c:v>
                </c:pt>
                <c:pt idx="2">
                  <c:v>1.7324999999999999</c:v>
                </c:pt>
                <c:pt idx="3">
                  <c:v>15.135</c:v>
                </c:pt>
                <c:pt idx="4">
                  <c:v>21.380000000000003</c:v>
                </c:pt>
                <c:pt idx="5">
                  <c:v>25.547499999999999</c:v>
                </c:pt>
                <c:pt idx="6">
                  <c:v>27.497499999999999</c:v>
                </c:pt>
                <c:pt idx="7">
                  <c:v>26.4175</c:v>
                </c:pt>
                <c:pt idx="8">
                  <c:v>21.52</c:v>
                </c:pt>
                <c:pt idx="9">
                  <c:v>13.1675</c:v>
                </c:pt>
                <c:pt idx="10">
                  <c:v>2.7774999999999999</c:v>
                </c:pt>
                <c:pt idx="11">
                  <c:v>9.2499999999999805E-2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'Summary-AirTemp'!$M$1</c:f>
              <c:strCache>
                <c:ptCount val="1"/>
                <c:pt idx="0">
                  <c:v>Monthlylog-avgtemp_MN102</c:v>
                </c:pt>
              </c:strCache>
            </c:strRef>
          </c:tx>
          <c:xVal>
            <c:numRef>
              <c:f>'Summary-AirTemp'!$A$2:$A$13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'Summary-AirTemp'!$M$2:$M$13</c:f>
              <c:numCache>
                <c:formatCode>General</c:formatCode>
                <c:ptCount val="12"/>
                <c:pt idx="0">
                  <c:v>-6.6</c:v>
                </c:pt>
                <c:pt idx="1">
                  <c:v>-3.5</c:v>
                </c:pt>
                <c:pt idx="2">
                  <c:v>1.7</c:v>
                </c:pt>
                <c:pt idx="3">
                  <c:v>15.1</c:v>
                </c:pt>
                <c:pt idx="4">
                  <c:v>21.4</c:v>
                </c:pt>
                <c:pt idx="5">
                  <c:v>25.5</c:v>
                </c:pt>
                <c:pt idx="6">
                  <c:v>27.5</c:v>
                </c:pt>
                <c:pt idx="7">
                  <c:v>26.4</c:v>
                </c:pt>
                <c:pt idx="8">
                  <c:v>21.5</c:v>
                </c:pt>
                <c:pt idx="9">
                  <c:v>13.2</c:v>
                </c:pt>
                <c:pt idx="10">
                  <c:v>2.8</c:v>
                </c:pt>
                <c:pt idx="11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77792"/>
        <c:axId val="144778368"/>
      </c:scatterChart>
      <c:valAx>
        <c:axId val="144777792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778368"/>
        <c:crosses val="autoZero"/>
        <c:crossBetween val="midCat"/>
      </c:valAx>
      <c:valAx>
        <c:axId val="144778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Temperature (oC)</a:t>
                </a:r>
              </a:p>
            </c:rich>
          </c:tx>
          <c:layout>
            <c:manualLayout>
              <c:xMode val="edge"/>
              <c:yMode val="edge"/>
              <c:x val="1.5493381764331141E-2"/>
              <c:y val="0.36668212034243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4777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269796727536717"/>
          <c:y val="3.4498736723330134E-2"/>
          <c:w val="0.31640056960964985"/>
          <c:h val="0.3707546092190798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426748444027836E-2"/>
          <c:y val="2.787827214106443E-2"/>
          <c:w val="0.89605460992139652"/>
          <c:h val="0.94424345571787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'Summary-AirTemp'!$B$1</c:f>
              <c:strCache>
                <c:ptCount val="1"/>
                <c:pt idx="0">
                  <c:v>Input_TempAvg_MN100</c:v>
                </c:pt>
              </c:strCache>
            </c:strRef>
          </c:tx>
          <c:xVal>
            <c:numRef>
              <c:f>'Summary-AirTemp'!$A$2:$A$13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'Summary-AirTemp'!$B$2:$B$13</c:f>
              <c:numCache>
                <c:formatCode>General</c:formatCode>
                <c:ptCount val="12"/>
                <c:pt idx="0">
                  <c:v>-6.5990491250000005</c:v>
                </c:pt>
                <c:pt idx="1">
                  <c:v>-3.456483575</c:v>
                </c:pt>
                <c:pt idx="2">
                  <c:v>1.7338731262500002</c:v>
                </c:pt>
                <c:pt idx="3">
                  <c:v>15.13472885</c:v>
                </c:pt>
                <c:pt idx="4">
                  <c:v>21.378287350000001</c:v>
                </c:pt>
                <c:pt idx="5">
                  <c:v>25.543529800000002</c:v>
                </c:pt>
                <c:pt idx="6">
                  <c:v>27.496784375000001</c:v>
                </c:pt>
                <c:pt idx="7">
                  <c:v>26.419322125000001</c:v>
                </c:pt>
                <c:pt idx="8">
                  <c:v>21.520378300000001</c:v>
                </c:pt>
                <c:pt idx="9">
                  <c:v>13.167684700000001</c:v>
                </c:pt>
                <c:pt idx="10">
                  <c:v>2.7769664250000003</c:v>
                </c:pt>
                <c:pt idx="11">
                  <c:v>9.2104324999999765E-2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'Summary-AirTemp'!$K$1</c:f>
              <c:strCache>
                <c:ptCount val="1"/>
                <c:pt idx="0">
                  <c:v>Monthlylog-avgtemp_MN100</c:v>
                </c:pt>
              </c:strCache>
            </c:strRef>
          </c:tx>
          <c:xVal>
            <c:numRef>
              <c:f>'Summary-AirTemp'!$A$2:$A$13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'Summary-AirTemp'!$K$2:$K$13</c:f>
              <c:numCache>
                <c:formatCode>General</c:formatCode>
                <c:ptCount val="12"/>
                <c:pt idx="0">
                  <c:v>-6.6</c:v>
                </c:pt>
                <c:pt idx="1">
                  <c:v>-3.5</c:v>
                </c:pt>
                <c:pt idx="2">
                  <c:v>1.7</c:v>
                </c:pt>
                <c:pt idx="3">
                  <c:v>15.1</c:v>
                </c:pt>
                <c:pt idx="4">
                  <c:v>21.4</c:v>
                </c:pt>
                <c:pt idx="5">
                  <c:v>25.5</c:v>
                </c:pt>
                <c:pt idx="6">
                  <c:v>27.5</c:v>
                </c:pt>
                <c:pt idx="7">
                  <c:v>26.4</c:v>
                </c:pt>
                <c:pt idx="8">
                  <c:v>21.5</c:v>
                </c:pt>
                <c:pt idx="9">
                  <c:v>13.2</c:v>
                </c:pt>
                <c:pt idx="10">
                  <c:v>2.8</c:v>
                </c:pt>
                <c:pt idx="11">
                  <c:v>0.1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'Summary-AirTemp'!$C$1</c:f>
              <c:strCache>
                <c:ptCount val="1"/>
                <c:pt idx="0">
                  <c:v>Input_TempAvg_MN101</c:v>
                </c:pt>
              </c:strCache>
            </c:strRef>
          </c:tx>
          <c:yVal>
            <c:numRef>
              <c:f>'Summary-AirTemp'!$C$2:$C$13</c:f>
              <c:numCache>
                <c:formatCode>General</c:formatCode>
                <c:ptCount val="12"/>
                <c:pt idx="0">
                  <c:v>-9.2386687750000007</c:v>
                </c:pt>
                <c:pt idx="1">
                  <c:v>-4.839077005</c:v>
                </c:pt>
                <c:pt idx="2">
                  <c:v>2.4274223775000001</c:v>
                </c:pt>
                <c:pt idx="3">
                  <c:v>21.188620389999997</c:v>
                </c:pt>
                <c:pt idx="4">
                  <c:v>29.929602289999998</c:v>
                </c:pt>
                <c:pt idx="5">
                  <c:v>35.760941719999998</c:v>
                </c:pt>
                <c:pt idx="6">
                  <c:v>38.495498124999997</c:v>
                </c:pt>
                <c:pt idx="7">
                  <c:v>36.987050975000002</c:v>
                </c:pt>
                <c:pt idx="8">
                  <c:v>30.128529619999998</c:v>
                </c:pt>
                <c:pt idx="9">
                  <c:v>18.43475858</c:v>
                </c:pt>
                <c:pt idx="10">
                  <c:v>3.8877529949999996</c:v>
                </c:pt>
                <c:pt idx="11">
                  <c:v>0.12894605500000034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'Summary-AirTemp'!$L$1</c:f>
              <c:strCache>
                <c:ptCount val="1"/>
                <c:pt idx="0">
                  <c:v>Monthlylog-avgtemp_MN101</c:v>
                </c:pt>
              </c:strCache>
            </c:strRef>
          </c:tx>
          <c:yVal>
            <c:numRef>
              <c:f>'Summary-AirTemp'!$L$2:$L$13</c:f>
              <c:numCache>
                <c:formatCode>General</c:formatCode>
                <c:ptCount val="12"/>
                <c:pt idx="0">
                  <c:v>-9.1999999999999993</c:v>
                </c:pt>
                <c:pt idx="1">
                  <c:v>-4.8</c:v>
                </c:pt>
                <c:pt idx="2">
                  <c:v>2.4</c:v>
                </c:pt>
                <c:pt idx="3">
                  <c:v>21.2</c:v>
                </c:pt>
                <c:pt idx="4">
                  <c:v>29.9</c:v>
                </c:pt>
                <c:pt idx="5">
                  <c:v>35.799999999999997</c:v>
                </c:pt>
                <c:pt idx="6">
                  <c:v>38.5</c:v>
                </c:pt>
                <c:pt idx="7">
                  <c:v>37</c:v>
                </c:pt>
                <c:pt idx="8">
                  <c:v>30.1</c:v>
                </c:pt>
                <c:pt idx="9">
                  <c:v>18.399999999999999</c:v>
                </c:pt>
                <c:pt idx="10">
                  <c:v>3.9</c:v>
                </c:pt>
                <c:pt idx="11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80672"/>
        <c:axId val="144781248"/>
      </c:scatterChart>
      <c:valAx>
        <c:axId val="144780672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Month</a:t>
                </a:r>
              </a:p>
            </c:rich>
          </c:tx>
          <c:layout>
            <c:manualLayout>
              <c:xMode val="edge"/>
              <c:yMode val="edge"/>
              <c:x val="0.45965327987412402"/>
              <c:y val="0.747024799470159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4781248"/>
        <c:crosses val="autoZero"/>
        <c:crossBetween val="midCat"/>
      </c:valAx>
      <c:valAx>
        <c:axId val="1447812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Temp (oC)</a:t>
                </a:r>
              </a:p>
            </c:rich>
          </c:tx>
          <c:layout>
            <c:manualLayout>
              <c:xMode val="edge"/>
              <c:yMode val="edge"/>
              <c:x val="2.4805460401357594E-3"/>
              <c:y val="0.339805234626045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4780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050907439552555E-2"/>
          <c:y val="2.8268207128314567E-2"/>
          <c:w val="0.30336007309713287"/>
          <c:h val="0.2519637267834408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2777355876204E-2"/>
          <c:y val="2.787827214106443E-2"/>
          <c:w val="0.93825855016853854"/>
          <c:h val="0.94424345571787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'Summary-Precip'!$E$1</c:f>
              <c:strCache>
                <c:ptCount val="1"/>
                <c:pt idx="0">
                  <c:v>Input_Precip_MN100</c:v>
                </c:pt>
              </c:strCache>
            </c:strRef>
          </c:tx>
          <c:xVal>
            <c:numRef>
              <c:f>'Summary-Precip'!$A$2:$A$13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'Summary-Precip'!$E$2:$E$13</c:f>
              <c:numCache>
                <c:formatCode>General</c:formatCode>
                <c:ptCount val="12"/>
                <c:pt idx="0">
                  <c:v>2.9600960499999998</c:v>
                </c:pt>
                <c:pt idx="1">
                  <c:v>2.1822107500000003</c:v>
                </c:pt>
                <c:pt idx="2">
                  <c:v>3.1181597700000001</c:v>
                </c:pt>
                <c:pt idx="3">
                  <c:v>8.361294749999999</c:v>
                </c:pt>
                <c:pt idx="4">
                  <c:v>13.592383999999999</c:v>
                </c:pt>
                <c:pt idx="5">
                  <c:v>10.8530535</c:v>
                </c:pt>
                <c:pt idx="6">
                  <c:v>10.51422075</c:v>
                </c:pt>
                <c:pt idx="7">
                  <c:v>8.4244927999999994</c:v>
                </c:pt>
                <c:pt idx="8">
                  <c:v>9.1995711500000006</c:v>
                </c:pt>
                <c:pt idx="9">
                  <c:v>5.9611889800000002</c:v>
                </c:pt>
                <c:pt idx="10">
                  <c:v>5.5986214000000007</c:v>
                </c:pt>
                <c:pt idx="11">
                  <c:v>2.7724584999999999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'Summary-Precip'!$Q$1</c:f>
              <c:strCache>
                <c:ptCount val="1"/>
                <c:pt idx="0">
                  <c:v>Monthlylog-precip_MN100</c:v>
                </c:pt>
              </c:strCache>
            </c:strRef>
          </c:tx>
          <c:xVal>
            <c:numRef>
              <c:f>'Summary-Precip'!$A$2:$A$13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'Summary-Precip'!$Q$2:$Q$13</c:f>
              <c:numCache>
                <c:formatCode>General</c:formatCode>
                <c:ptCount val="12"/>
                <c:pt idx="0">
                  <c:v>3</c:v>
                </c:pt>
                <c:pt idx="1">
                  <c:v>2.2000000000000002</c:v>
                </c:pt>
                <c:pt idx="2">
                  <c:v>3.100000000000001</c:v>
                </c:pt>
                <c:pt idx="3">
                  <c:v>8.4000000000000021</c:v>
                </c:pt>
                <c:pt idx="4">
                  <c:v>13.599999999999998</c:v>
                </c:pt>
                <c:pt idx="5">
                  <c:v>10.900000000000004</c:v>
                </c:pt>
                <c:pt idx="6">
                  <c:v>10.5</c:v>
                </c:pt>
                <c:pt idx="7">
                  <c:v>8.4000000000000021</c:v>
                </c:pt>
                <c:pt idx="8">
                  <c:v>9.1999999999999975</c:v>
                </c:pt>
                <c:pt idx="9">
                  <c:v>6</c:v>
                </c:pt>
                <c:pt idx="10">
                  <c:v>5.5999999999999979</c:v>
                </c:pt>
                <c:pt idx="11">
                  <c:v>2.7999999999999989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'Summary-Precip'!$F$1</c:f>
              <c:strCache>
                <c:ptCount val="1"/>
                <c:pt idx="0">
                  <c:v>Input_Precip_MN101</c:v>
                </c:pt>
              </c:strCache>
            </c:strRef>
          </c:tx>
          <c:xVal>
            <c:numRef>
              <c:f>'Summary-Precip'!$A$2:$A$13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'Summary-Precip'!$F$2:$F$13</c:f>
              <c:numCache>
                <c:formatCode>General</c:formatCode>
                <c:ptCount val="12"/>
                <c:pt idx="0">
                  <c:v>4.14413447</c:v>
                </c:pt>
                <c:pt idx="1">
                  <c:v>3.0550950499999998</c:v>
                </c:pt>
                <c:pt idx="2">
                  <c:v>4.3654236780000009</c:v>
                </c:pt>
                <c:pt idx="3">
                  <c:v>11.70581265</c:v>
                </c:pt>
                <c:pt idx="4">
                  <c:v>19.029337600000002</c:v>
                </c:pt>
                <c:pt idx="5">
                  <c:v>15.1942749</c:v>
                </c:pt>
                <c:pt idx="6">
                  <c:v>14.719909050000002</c:v>
                </c:pt>
                <c:pt idx="7">
                  <c:v>11.794289920000001</c:v>
                </c:pt>
                <c:pt idx="8">
                  <c:v>12.879399610000002</c:v>
                </c:pt>
                <c:pt idx="9">
                  <c:v>8.3456645720000004</c:v>
                </c:pt>
                <c:pt idx="10">
                  <c:v>7.8380699600000003</c:v>
                </c:pt>
                <c:pt idx="11">
                  <c:v>3.8814419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'Summary-Precip'!$R$1</c:f>
              <c:strCache>
                <c:ptCount val="1"/>
                <c:pt idx="0">
                  <c:v>Monthlylog-precip_MN101</c:v>
                </c:pt>
              </c:strCache>
            </c:strRef>
          </c:tx>
          <c:xVal>
            <c:numRef>
              <c:f>'Summary-Precip'!$A$2:$A$13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'Summary-Precip'!$R$2:$R$13</c:f>
              <c:numCache>
                <c:formatCode>General</c:formatCode>
                <c:ptCount val="12"/>
                <c:pt idx="0">
                  <c:v>4.0999999999999996</c:v>
                </c:pt>
                <c:pt idx="1">
                  <c:v>3.100000000000001</c:v>
                </c:pt>
                <c:pt idx="2">
                  <c:v>4.4000000000000004</c:v>
                </c:pt>
                <c:pt idx="3">
                  <c:v>11.699999999999996</c:v>
                </c:pt>
                <c:pt idx="4">
                  <c:v>19</c:v>
                </c:pt>
                <c:pt idx="5">
                  <c:v>15.199999999999994</c:v>
                </c:pt>
                <c:pt idx="6">
                  <c:v>14.699999999999994</c:v>
                </c:pt>
                <c:pt idx="7">
                  <c:v>11.800000000000004</c:v>
                </c:pt>
                <c:pt idx="8">
                  <c:v>12.900000000000002</c:v>
                </c:pt>
                <c:pt idx="9">
                  <c:v>8.3000000000000007</c:v>
                </c:pt>
                <c:pt idx="10">
                  <c:v>7.8</c:v>
                </c:pt>
                <c:pt idx="11">
                  <c:v>3.9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83552"/>
        <c:axId val="144784128"/>
      </c:scatterChart>
      <c:valAx>
        <c:axId val="1447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784128"/>
        <c:crosses val="autoZero"/>
        <c:crossBetween val="midCat"/>
      </c:valAx>
      <c:valAx>
        <c:axId val="144784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4783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7714399233274314E-2"/>
          <c:y val="3.7614039966858449E-2"/>
          <c:w val="0.27658247316172174"/>
          <c:h val="0.366134701912260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[Test2_ComparingInputOutputA.xlsx]Pivot_TimeTrends!PivotTable1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Pivot_TimeTrends!$B$1</c:f>
              <c:strCache>
                <c:ptCount val="1"/>
                <c:pt idx="0">
                  <c:v>Average of  airtemp</c:v>
                </c:pt>
              </c:strCache>
            </c:strRef>
          </c:tx>
          <c:marker>
            <c:symbol val="none"/>
          </c:marker>
          <c:cat>
            <c:strRef>
              <c:f>Pivot_TimeTrends!$A$2:$A$22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Pivot_TimeTrends!$B$2:$B$22</c:f>
              <c:numCache>
                <c:formatCode>General</c:formatCode>
                <c:ptCount val="20"/>
                <c:pt idx="0">
                  <c:v>13.70833333333333</c:v>
                </c:pt>
                <c:pt idx="1">
                  <c:v>13.70833333333333</c:v>
                </c:pt>
                <c:pt idx="2">
                  <c:v>13.70833333333333</c:v>
                </c:pt>
                <c:pt idx="3">
                  <c:v>13.70833333333333</c:v>
                </c:pt>
                <c:pt idx="4">
                  <c:v>13.70833333333333</c:v>
                </c:pt>
                <c:pt idx="5">
                  <c:v>13.70833333333333</c:v>
                </c:pt>
                <c:pt idx="6">
                  <c:v>13.70833333333333</c:v>
                </c:pt>
                <c:pt idx="7">
                  <c:v>13.70833333333333</c:v>
                </c:pt>
                <c:pt idx="8">
                  <c:v>13.70833333333333</c:v>
                </c:pt>
                <c:pt idx="9">
                  <c:v>13.70833333333333</c:v>
                </c:pt>
                <c:pt idx="10">
                  <c:v>13.70833333333333</c:v>
                </c:pt>
                <c:pt idx="11">
                  <c:v>13.70833333333333</c:v>
                </c:pt>
                <c:pt idx="12">
                  <c:v>13.70833333333333</c:v>
                </c:pt>
                <c:pt idx="13">
                  <c:v>13.70833333333333</c:v>
                </c:pt>
                <c:pt idx="14">
                  <c:v>13.70833333333333</c:v>
                </c:pt>
                <c:pt idx="15">
                  <c:v>13.70833333333333</c:v>
                </c:pt>
                <c:pt idx="16">
                  <c:v>13.70833333333333</c:v>
                </c:pt>
                <c:pt idx="17">
                  <c:v>13.70833333333333</c:v>
                </c:pt>
                <c:pt idx="18">
                  <c:v>13.70833333333333</c:v>
                </c:pt>
                <c:pt idx="19">
                  <c:v>13.70833333333333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Pivot_TimeTrends!$C$1</c:f>
              <c:strCache>
                <c:ptCount val="1"/>
                <c:pt idx="0">
                  <c:v>Average of  ppt</c:v>
                </c:pt>
              </c:strCache>
            </c:strRef>
          </c:tx>
          <c:marker>
            <c:symbol val="none"/>
          </c:marker>
          <c:cat>
            <c:strRef>
              <c:f>Pivot_TimeTrends!$A$2:$A$22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Pivot_TimeTrends!$C$2:$C$22</c:f>
              <c:numCache>
                <c:formatCode>General</c:formatCode>
                <c:ptCount val="20"/>
                <c:pt idx="0">
                  <c:v>7.8972222222222213</c:v>
                </c:pt>
                <c:pt idx="1">
                  <c:v>7.8972222222222213</c:v>
                </c:pt>
                <c:pt idx="2">
                  <c:v>7.8972222222222213</c:v>
                </c:pt>
                <c:pt idx="3">
                  <c:v>7.8972222222222213</c:v>
                </c:pt>
                <c:pt idx="4">
                  <c:v>7.8972222222222213</c:v>
                </c:pt>
                <c:pt idx="5">
                  <c:v>7.8972222222222213</c:v>
                </c:pt>
                <c:pt idx="6">
                  <c:v>7.8972222222222213</c:v>
                </c:pt>
                <c:pt idx="7">
                  <c:v>7.8972222222222213</c:v>
                </c:pt>
                <c:pt idx="8">
                  <c:v>7.8972222222222213</c:v>
                </c:pt>
                <c:pt idx="9">
                  <c:v>7.8972222222222213</c:v>
                </c:pt>
                <c:pt idx="10">
                  <c:v>7.8972222222222213</c:v>
                </c:pt>
                <c:pt idx="11">
                  <c:v>7.8972222222222213</c:v>
                </c:pt>
                <c:pt idx="12">
                  <c:v>7.8972222222222213</c:v>
                </c:pt>
                <c:pt idx="13">
                  <c:v>7.8972222222222213</c:v>
                </c:pt>
                <c:pt idx="14">
                  <c:v>7.8972222222222213</c:v>
                </c:pt>
                <c:pt idx="15">
                  <c:v>7.8972222222222213</c:v>
                </c:pt>
                <c:pt idx="16">
                  <c:v>7.8972222222222213</c:v>
                </c:pt>
                <c:pt idx="17">
                  <c:v>7.8972222222222213</c:v>
                </c:pt>
                <c:pt idx="18">
                  <c:v>7.8972222222222213</c:v>
                </c:pt>
                <c:pt idx="19">
                  <c:v>7.8972222222222213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93024"/>
        <c:axId val="45154304"/>
      </c:lineChart>
      <c:catAx>
        <c:axId val="7539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45154304"/>
        <c:crosses val="autoZero"/>
        <c:auto val="1"/>
        <c:lblAlgn val="ctr"/>
        <c:lblOffset val="100"/>
        <c:noMultiLvlLbl val="0"/>
      </c:catAx>
      <c:valAx>
        <c:axId val="4515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9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22</xdr:row>
      <xdr:rowOff>180975</xdr:rowOff>
    </xdr:from>
    <xdr:to>
      <xdr:col>12</xdr:col>
      <xdr:colOff>228600</xdr:colOff>
      <xdr:row>37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20</xdr:row>
      <xdr:rowOff>47625</xdr:rowOff>
    </xdr:from>
    <xdr:to>
      <xdr:col>13</xdr:col>
      <xdr:colOff>285749</xdr:colOff>
      <xdr:row>38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8</xdr:row>
      <xdr:rowOff>85724</xdr:rowOff>
    </xdr:from>
    <xdr:to>
      <xdr:col>21</xdr:col>
      <xdr:colOff>123825</xdr:colOff>
      <xdr:row>34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228602</xdr:colOff>
      <xdr:row>16</xdr:row>
      <xdr:rowOff>161925</xdr:rowOff>
    </xdr:from>
    <xdr:to>
      <xdr:col>15</xdr:col>
      <xdr:colOff>276225</xdr:colOff>
      <xdr:row>38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40</xdr:row>
      <xdr:rowOff>161925</xdr:rowOff>
    </xdr:from>
    <xdr:to>
      <xdr:col>15</xdr:col>
      <xdr:colOff>228600</xdr:colOff>
      <xdr:row>61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390525</xdr:colOff>
      <xdr:row>65</xdr:row>
      <xdr:rowOff>85725</xdr:rowOff>
    </xdr:from>
    <xdr:to>
      <xdr:col>15</xdr:col>
      <xdr:colOff>285750</xdr:colOff>
      <xdr:row>85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381000</xdr:colOff>
      <xdr:row>16</xdr:row>
      <xdr:rowOff>66675</xdr:rowOff>
    </xdr:from>
    <xdr:to>
      <xdr:col>6</xdr:col>
      <xdr:colOff>600073</xdr:colOff>
      <xdr:row>38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723901</xdr:colOff>
      <xdr:row>16</xdr:row>
      <xdr:rowOff>133351</xdr:rowOff>
    </xdr:from>
    <xdr:to>
      <xdr:col>11</xdr:col>
      <xdr:colOff>257175</xdr:colOff>
      <xdr:row>39</xdr:row>
      <xdr:rowOff>66676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9</xdr:row>
      <xdr:rowOff>114300</xdr:rowOff>
    </xdr:from>
    <xdr:to>
      <xdr:col>16</xdr:col>
      <xdr:colOff>266700</xdr:colOff>
      <xdr:row>33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lissa Lucash" refreshedDate="41760.603870833336" createdVersion="4" refreshedVersion="4" minRefreshableVersion="3" recordCount="32">
  <cacheSource type="worksheet">
    <worksheetSource ref="A1:Q1048576" sheet="PRISM_Monthly_modified"/>
  </cacheSource>
  <cacheFields count="17">
    <cacheField name="TIMESTEP_precip" numFmtId="0">
      <sharedItems containsBlank="1"/>
    </cacheField>
    <cacheField name="Year" numFmtId="0">
      <sharedItems containsString="0" containsBlank="1" containsNumber="1" containsInteger="1" minValue="1895" maxValue="1896"/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Precip MN100" numFmtId="0">
      <sharedItems containsString="0" containsBlank="1" containsNumber="1" minValue="14.0053854" maxValue="155.32894999999999"/>
    </cacheField>
    <cacheField name="Precip MN101" numFmtId="0">
      <sharedItems containsString="0" containsBlank="1" containsNumber="1" minValue="19.607539559999999" maxValue="217.46053000000001"/>
    </cacheField>
    <cacheField name="Precip MN102" numFmtId="0">
      <sharedItems containsString="0" containsBlank="1" containsNumber="1" minValue="14.0053854" maxValue="155.32894999999999"/>
    </cacheField>
    <cacheField name="TIMESTEP_maxtemp" numFmtId="0">
      <sharedItems containsBlank="1"/>
    </cacheField>
    <cacheField name="AverageTempMN100" numFmtId="0">
      <sharedItems containsString="0" containsBlank="1" containsNumber="1" minValue="-8.6750197500000006" maxValue="28.438604250000001" count="25">
        <n v="-8.6750197500000006"/>
        <n v="-4.8161074999999993"/>
        <n v="2.2206880525000003"/>
        <n v="16.711487999999999"/>
        <n v="20.693473399999998"/>
        <n v="25.2408784"/>
        <n v="26.554964500000001"/>
        <n v="25.867676500000002"/>
        <n v="22.389538000000002"/>
        <n v="12.9928714"/>
        <n v="4.9732842000000002"/>
        <n v="-0.58567250000000026"/>
        <n v="-4.5230785000000004"/>
        <n v="-2.0968596500000003"/>
        <n v="1.2470582000000001"/>
        <n v="13.557969700000001"/>
        <n v="22.0631013"/>
        <n v="25.8461812"/>
        <n v="28.438604250000001"/>
        <n v="26.97096775"/>
        <n v="20.6512186"/>
        <n v="13.342498000000001"/>
        <n v="0.5806486500000001"/>
        <n v="0.76988114999999979"/>
        <m/>
      </sharedItems>
    </cacheField>
    <cacheField name="AverageTempMN101" numFmtId="0">
      <sharedItems containsString="0" containsBlank="1" containsNumber="1" minValue="-12.145027649999999" maxValue="39.814045950000001" count="25">
        <n v="-12.145027649999999"/>
        <n v="-6.7425505000000001"/>
        <n v="3.1089632749999998"/>
        <n v="23.3960832"/>
        <n v="28.970862759999999"/>
        <n v="35.33722976"/>
        <n v="37.176950300000001"/>
        <n v="36.214747099999997"/>
        <n v="31.345353199999998"/>
        <n v="18.190019960000001"/>
        <n v="6.9625978799999997"/>
        <n v="-0.81994149999999966"/>
        <n v="-6.3323099000000003"/>
        <n v="-2.9356035099999995"/>
        <n v="1.74588148"/>
        <n v="18.981157579999998"/>
        <n v="30.888341820000001"/>
        <n v="36.184653679999997"/>
        <n v="39.814045950000001"/>
        <n v="37.759354850000001"/>
        <n v="28.911706039999999"/>
        <n v="18.6794972"/>
        <n v="0.81290810999999996"/>
        <n v="1.0778336100000003"/>
        <m/>
      </sharedItems>
    </cacheField>
    <cacheField name="AverageTempMN102" numFmtId="0">
      <sharedItems containsString="0" containsBlank="1" containsNumber="1" minValue="-8.6750197500000006" maxValue="28.438604250000001" count="25">
        <n v="-8.6750197500000006"/>
        <n v="-4.8161074999999993"/>
        <n v="2.2206880525000003"/>
        <n v="16.711487999999999"/>
        <n v="20.693473399999998"/>
        <n v="25.2408784"/>
        <n v="26.554964500000001"/>
        <n v="25.867676500000002"/>
        <n v="22.389538000000002"/>
        <n v="12.9928714"/>
        <n v="4.9732842000000002"/>
        <n v="-0.58567250000000026"/>
        <n v="-4.5230785000000004"/>
        <n v="-2.0968596500000003"/>
        <n v="1.2470582000000001"/>
        <n v="13.557969700000001"/>
        <n v="22.0631013"/>
        <n v="25.8461812"/>
        <n v="28.438604250000001"/>
        <n v="26.97096775"/>
        <n v="20.6512186"/>
        <n v="13.342498000000001"/>
        <n v="0.5806486500000001"/>
        <n v="0.76988114999999979"/>
        <m/>
      </sharedItems>
    </cacheField>
    <cacheField name="MaxTemp MN100" numFmtId="0">
      <sharedItems containsString="0" containsBlank="1" containsNumber="1" minValue="-2.4856615" maxValue="36.689781000000004"/>
    </cacheField>
    <cacheField name="MaxTemp MN101" numFmtId="0">
      <sharedItems containsString="0" containsBlank="1" containsNumber="1" minValue="-3.4799261000000001" maxValue="51.365693399999998"/>
    </cacheField>
    <cacheField name="MaxTemp MN102" numFmtId="0">
      <sharedItems containsString="0" containsBlank="1" containsNumber="1" minValue="-2.4856615" maxValue="36.689781000000004"/>
    </cacheField>
    <cacheField name="TIMESTEP_mintemp" numFmtId="0">
      <sharedItems containsBlank="1"/>
    </cacheField>
    <cacheField name="MinTemp MN100" numFmtId="0">
      <sharedItems containsString="0" containsBlank="1" containsNumber="1" minValue="-14.864378" maxValue="20.187427499999998"/>
    </cacheField>
    <cacheField name="MinTemp MN101" numFmtId="0">
      <sharedItems containsString="0" containsBlank="1" containsNumber="1" minValue="-20.810129199999999" maxValue="28.2623985"/>
    </cacheField>
    <cacheField name="MinTemp MN102" numFmtId="0">
      <sharedItems containsString="0" containsBlank="1" containsNumber="1" minValue="-14.864378" maxValue="20.1874274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elissa Lucash" refreshedDate="41775.467607986109" createdVersion="4" refreshedVersion="4" minRefreshableVersion="3" recordCount="145">
  <cacheSource type="worksheet">
    <worksheetSource ref="A1:L1048576" sheet="LANDIS_climate_log"/>
  </cacheSource>
  <cacheFields count="12">
    <cacheField name="SimulationPeriod" numFmtId="0">
      <sharedItems containsBlank="1" count="3">
        <s v="SpinUp_Climate"/>
        <s v="Future_Climate"/>
        <m/>
      </sharedItems>
    </cacheField>
    <cacheField name=" Time" numFmtId="0">
      <sharedItems containsString="0" containsBlank="1" containsNumber="1" containsInteger="1" minValue="1895" maxValue="1896" count="3">
        <n v="1895"/>
        <n v="1896"/>
        <m/>
      </sharedItems>
    </cacheField>
    <cacheField name=" 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 EcoregionName" numFmtId="0">
      <sharedItems containsBlank="1" count="4">
        <s v=" MN100"/>
        <s v=" MN101"/>
        <s v=" MN102"/>
        <m/>
      </sharedItems>
    </cacheField>
    <cacheField name=" EcoregionIndex" numFmtId="0">
      <sharedItems containsString="0" containsBlank="1" containsNumber="1" containsInteger="1" minValue="0" maxValue="2"/>
    </cacheField>
    <cacheField name=" ppt" numFmtId="0">
      <sharedItems containsString="0" containsBlank="1" containsNumber="1" minValue="1.4" maxValue="21.75" count="48">
        <n v="2.4500000000000002"/>
        <n v="2.54"/>
        <n v="1.4"/>
        <n v="4.37"/>
        <n v="11.65"/>
        <n v="14.23"/>
        <n v="12.32"/>
        <n v="7.35"/>
        <n v="12.53"/>
        <n v="1.79"/>
        <n v="4.21"/>
        <n v="2.09"/>
        <n v="3.42"/>
        <n v="3.55"/>
        <n v="1.96"/>
        <n v="6.12"/>
        <n v="16.309999999999999"/>
        <n v="19.920000000000002"/>
        <n v="17.25"/>
        <n v="10.29"/>
        <n v="17.55"/>
        <n v="2.5099999999999998"/>
        <n v="5.9"/>
        <n v="2.92"/>
        <n v="3.47"/>
        <n v="1.83"/>
        <n v="4.84"/>
        <n v="12.35"/>
        <n v="15.53"/>
        <n v="7.48"/>
        <n v="8.7100000000000009"/>
        <n v="9.5"/>
        <n v="5.86"/>
        <n v="10.130000000000001"/>
        <n v="6.98"/>
        <n v="3.46"/>
        <n v="4.8600000000000003"/>
        <n v="2.56"/>
        <n v="6.77"/>
        <n v="17.3"/>
        <n v="21.75"/>
        <n v="10.47"/>
        <n v="12.19"/>
        <n v="13.3"/>
        <n v="8.2100000000000009"/>
        <n v="14.18"/>
        <n v="9.7799999999999994"/>
        <m/>
      </sharedItems>
    </cacheField>
    <cacheField name=" min_airtemp" numFmtId="0">
      <sharedItems containsString="0" containsBlank="1" containsNumber="1" minValue="-20.81" maxValue="28.26"/>
    </cacheField>
    <cacheField name=" max_airtemp" numFmtId="0">
      <sharedItems containsString="0" containsBlank="1" containsNumber="1" minValue="-3.48" maxValue="51.37"/>
    </cacheField>
    <cacheField name=" std_ppt" numFmtId="0">
      <sharedItems containsString="0" containsBlank="1" containsNumber="1" minValue="0.13" maxValue="1.84"/>
    </cacheField>
    <cacheField name=" std_temp" numFmtId="0">
      <sharedItems containsString="0" containsBlank="1" containsNumber="1" minValue="0.28999999999999998" maxValue="1.08"/>
    </cacheField>
    <cacheField name="Type_File" numFmtId="0">
      <sharedItems containsBlank="1"/>
    </cacheField>
    <cacheField name="Avg_temp" numFmtId="0">
      <sharedItems containsString="0" containsBlank="1" containsNumber="1" minValue="-12.145" maxValue="39.814999999999998" count="49">
        <n v="-8.6750000000000007"/>
        <n v="-4.8150000000000004"/>
        <n v="2.2200000000000002"/>
        <n v="16.71"/>
        <n v="20.695"/>
        <n v="25.245000000000001"/>
        <n v="26.555"/>
        <n v="25.865000000000002"/>
        <n v="22.39"/>
        <n v="12.99"/>
        <n v="4.9749999999999996"/>
        <n v="-0.58499999999999996"/>
        <n v="-12.145"/>
        <n v="-6.7450000000000001"/>
        <n v="3.105"/>
        <n v="23.395"/>
        <n v="28.97"/>
        <n v="35.340000000000003"/>
        <n v="37.174999999999997"/>
        <n v="36.215000000000003"/>
        <n v="31.344999999999999"/>
        <n v="18.189999999999998"/>
        <n v="6.96"/>
        <n v="-0.82000000000000028"/>
        <n v="-4.5199999999999996"/>
        <n v="-2.0950000000000002"/>
        <n v="1.2449999999999997"/>
        <n v="13.559999999999999"/>
        <n v="22.065000000000001"/>
        <n v="25.85"/>
        <n v="28.439999999999998"/>
        <n v="26.97"/>
        <n v="20.65"/>
        <n v="13.345000000000001"/>
        <n v="0.58000000000000007"/>
        <n v="0.76999999999999957"/>
        <n v="-6.33"/>
        <n v="-2.9349999999999996"/>
        <n v="1.7499999999999996"/>
        <n v="18.98"/>
        <n v="30.884999999999998"/>
        <n v="36.185000000000002"/>
        <n v="39.814999999999998"/>
        <n v="37.76"/>
        <n v="28.91"/>
        <n v="18.68"/>
        <n v="0.81499999999999995"/>
        <n v="1.080000000000000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elissa Lucash" refreshedDate="41775.46776122685" createdVersion="4" refreshedVersion="4" minRefreshableVersion="3" recordCount="721">
  <cacheSource type="worksheet">
    <worksheetSource ref="A1:K1201" sheet="landis_monthly_output"/>
  </cacheSource>
  <cacheFields count="11">
    <cacheField name="Time" numFmtId="0">
      <sharedItems containsString="0" containsBlank="1" containsNumber="1" containsInteger="1" minValue="1" maxValue="100" count="1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  <n v="96" u="1"/>
        <n v="57" u="1"/>
        <n v="34" u="1"/>
        <n v="75" u="1"/>
        <n v="100" u="1"/>
        <n v="59" u="1"/>
        <n v="36" u="1"/>
        <n v="79" u="1"/>
        <n v="61" u="1"/>
        <n v="38" u="1"/>
        <n v="83" u="1"/>
        <n v="63" u="1"/>
        <n v="40" u="1"/>
        <n v="87" u="1"/>
        <n v="66" u="1"/>
        <n v="42" u="1"/>
        <n v="91" u="1"/>
        <n v="70" u="1"/>
        <n v="44" u="1"/>
        <n v="95" u="1"/>
        <n v="74" u="1"/>
        <n v="46" u="1"/>
        <n v="99" u="1"/>
        <n v="78" u="1"/>
        <n v="48" u="1"/>
        <n v="82" u="1"/>
        <n v="50" u="1"/>
        <n v="86" u="1"/>
        <n v="52" u="1"/>
        <n v="65" u="1"/>
        <n v="90" u="1"/>
        <n v="54" u="1"/>
        <n v="69" u="1"/>
        <n v="94" u="1"/>
        <n v="56" u="1"/>
        <n v="33" u="1"/>
        <n v="73" u="1"/>
        <n v="21" u="1"/>
        <n v="98" u="1"/>
        <n v="58" u="1"/>
        <n v="35" u="1"/>
        <n v="77" u="1"/>
        <n v="22" u="1"/>
        <n v="60" u="1"/>
        <n v="37" u="1"/>
        <n v="81" u="1"/>
        <n v="23" u="1"/>
        <n v="62" u="1"/>
        <n v="39" u="1"/>
        <n v="85" u="1"/>
        <n v="24" u="1"/>
        <n v="64" u="1"/>
        <n v="41" u="1"/>
        <n v="89" u="1"/>
        <n v="25" u="1"/>
        <n v="68" u="1"/>
        <n v="43" u="1"/>
        <n v="93" u="1"/>
        <n v="26" u="1"/>
        <n v="72" u="1"/>
        <n v="45" u="1"/>
        <n v="97" u="1"/>
        <n v="27" u="1"/>
        <n v="76" u="1"/>
        <n v="47" u="1"/>
        <n v="28" u="1"/>
        <n v="80" u="1"/>
        <n v="49" u="1"/>
        <n v="29" u="1"/>
        <n v="84" u="1"/>
        <n v="51" u="1"/>
        <n v="30" u="1"/>
        <n v="88" u="1"/>
        <n v="53" u="1"/>
        <n v="31" u="1"/>
        <n v="67" u="1"/>
        <n v="92" u="1"/>
        <n v="55" u="1"/>
        <n v="32" u="1"/>
        <n v="71" u="1"/>
      </sharedItems>
    </cacheField>
    <cacheField name=" Month" numFmtId="0">
      <sharedItems containsString="0" containsBlank="1" containsNumber="1" containsInteger="1" minValue="1" maxValue="12" count="13">
        <n v="7"/>
        <n v="8"/>
        <n v="9"/>
        <n v="10"/>
        <n v="11"/>
        <n v="12"/>
        <n v="1"/>
        <n v="2"/>
        <n v="3"/>
        <n v="4"/>
        <n v="5"/>
        <n v="6"/>
        <m/>
      </sharedItems>
    </cacheField>
    <cacheField name=" EcoregionName" numFmtId="0">
      <sharedItems containsBlank="1" count="4">
        <s v=" MN100"/>
        <s v=" MN101"/>
        <s v=" MN102"/>
        <m/>
      </sharedItems>
    </cacheField>
    <cacheField name=" EcoregionIndex" numFmtId="0">
      <sharedItems containsString="0" containsBlank="1" containsNumber="1" containsInteger="1" minValue="0" maxValue="2"/>
    </cacheField>
    <cacheField name=" NumSites" numFmtId="0">
      <sharedItems containsString="0" containsBlank="1" containsNumber="1" containsInteger="1" minValue="344" maxValue="5997"/>
    </cacheField>
    <cacheField name=" ppt" numFmtId="0">
      <sharedItems containsString="0" containsBlank="1" containsNumber="1" minValue="2.2000000000000002" maxValue="19" count="23">
        <n v="10.5"/>
        <n v="14.7"/>
        <n v="8.4"/>
        <n v="11.8"/>
        <n v="9.1999999999999993"/>
        <n v="12.9"/>
        <n v="6"/>
        <n v="8.3000000000000007"/>
        <n v="5.6"/>
        <n v="7.8"/>
        <n v="2.8"/>
        <n v="3.9"/>
        <n v="3"/>
        <n v="4.0999999999999996"/>
        <n v="2.2000000000000002"/>
        <n v="3.1"/>
        <n v="4.4000000000000004"/>
        <n v="11.7"/>
        <n v="13.6"/>
        <n v="19"/>
        <n v="10.9"/>
        <n v="15.2"/>
        <m/>
      </sharedItems>
    </cacheField>
    <cacheField name=" airtemp" numFmtId="0">
      <sharedItems containsString="0" containsBlank="1" containsNumber="1" minValue="-9.1999999999999993" maxValue="38.5" count="24">
        <n v="27.5"/>
        <n v="38.5"/>
        <n v="26.4"/>
        <n v="37"/>
        <n v="21.5"/>
        <n v="30.1"/>
        <n v="13.2"/>
        <n v="18.399999999999999"/>
        <n v="2.8"/>
        <n v="3.9"/>
        <n v="0.1"/>
        <n v="-6.6"/>
        <n v="-9.1999999999999993"/>
        <n v="-3.5"/>
        <n v="-4.8"/>
        <n v="1.7"/>
        <n v="2.4"/>
        <n v="15.1"/>
        <n v="21.2"/>
        <n v="21.4"/>
        <n v="29.9"/>
        <n v="25.5"/>
        <n v="35.799999999999997"/>
        <m/>
      </sharedItems>
    </cacheField>
    <cacheField name=" avgNPPtc" numFmtId="0">
      <sharedItems containsString="0" containsBlank="1" containsNumber="1" minValue="0" maxValue="317.25"/>
    </cacheField>
    <cacheField name=" avgResp" numFmtId="0">
      <sharedItems containsString="0" containsBlank="1" containsNumber="1" minValue="0.47" maxValue="92.93"/>
    </cacheField>
    <cacheField name=" avgNEE" numFmtId="0">
      <sharedItems containsString="0" containsBlank="1" containsNumber="1" minValue="-262.95" maxValue="61.82"/>
    </cacheField>
    <cacheField name=" Ndep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elissa Lucash" refreshedDate="41775.483757291666" createdVersion="4" refreshedVersion="4" minRefreshableVersion="3" recordCount="1205">
  <cacheSource type="worksheet">
    <worksheetSource ref="A1:T1048576" sheet="CompareInput_monthlyLog"/>
  </cacheSource>
  <cacheFields count="20">
    <cacheField name="TIMESTEP_precip" numFmtId="0">
      <sharedItems containsBlank="1"/>
    </cacheField>
    <cacheField name="Precip MN100" numFmtId="0">
      <sharedItems containsString="0" containsBlank="1" containsNumber="1" minValue="14.0053854" maxValue="155.32894999999999"/>
    </cacheField>
    <cacheField name="Precip MN101" numFmtId="0">
      <sharedItems containsString="0" containsBlank="1" containsNumber="1" minValue="19.607539559999999" maxValue="217.46053000000001"/>
    </cacheField>
    <cacheField name="Precip MN102" numFmtId="0">
      <sharedItems containsString="0" containsBlank="1" containsNumber="1" minValue="14.0053854" maxValue="155.32894999999999"/>
    </cacheField>
    <cacheField name="MaxTemp MN100" numFmtId="0">
      <sharedItems containsString="0" containsBlank="1" containsNumber="1" minValue="-2.4856615" maxValue="36.689781000000004"/>
    </cacheField>
    <cacheField name="MaxTemp MN101" numFmtId="0">
      <sharedItems containsString="0" containsBlank="1" containsNumber="1" minValue="-3.4799261000000001" maxValue="51.365693399999998"/>
    </cacheField>
    <cacheField name="MaxTemp MN102" numFmtId="0">
      <sharedItems containsString="0" containsBlank="1" containsNumber="1" minValue="-2.4856615" maxValue="36.689781000000004"/>
    </cacheField>
    <cacheField name="MinTemp MN100" numFmtId="0">
      <sharedItems containsString="0" containsBlank="1" containsNumber="1" minValue="-14.864378" maxValue="20.187427499999998"/>
    </cacheField>
    <cacheField name="MinTemp MN101" numFmtId="0">
      <sharedItems containsString="0" containsBlank="1" containsNumber="1" minValue="-20.810129199999999" maxValue="28.2623985"/>
    </cacheField>
    <cacheField name="MinTemp MN102" numFmtId="0">
      <sharedItems containsString="0" containsBlank="1" containsNumber="1" minValue="-14.864378" maxValue="20.187427499999998"/>
    </cacheField>
    <cacheField name="input_MN100_TempAvg" numFmtId="0">
      <sharedItems containsString="0" containsBlank="1" containsNumber="1" minValue="-8.6750197500000006" maxValue="28.438604250000001"/>
    </cacheField>
    <cacheField name="input_MN101_TempAvg" numFmtId="0">
      <sharedItems containsString="0" containsBlank="1" containsNumber="1" minValue="-12.145027649999999" maxValue="39.814045950000001"/>
    </cacheField>
    <cacheField name="input_MN102_TempAvg" numFmtId="0">
      <sharedItems containsString="0" containsBlank="1" containsNumber="1" minValue="-8.6750197500000006" maxValue="28.438604250000001"/>
    </cacheField>
    <cacheField name="Time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 Month" numFmtId="0">
      <sharedItems containsString="0" containsBlank="1" containsNumber="1" containsInteger="1" minValue="1" maxValue="12"/>
    </cacheField>
    <cacheField name=" EcoregionName" numFmtId="0">
      <sharedItems containsBlank="1"/>
    </cacheField>
    <cacheField name=" EcoregionIndex" numFmtId="0">
      <sharedItems containsString="0" containsBlank="1" containsNumber="1" containsInteger="1" minValue="0" maxValue="2"/>
    </cacheField>
    <cacheField name=" NumSites" numFmtId="0">
      <sharedItems containsString="0" containsBlank="1" containsNumber="1" containsInteger="1" minValue="344" maxValue="5997"/>
    </cacheField>
    <cacheField name=" ppt" numFmtId="0">
      <sharedItems containsString="0" containsBlank="1" containsNumber="1" minValue="2.2000000000000002" maxValue="19"/>
    </cacheField>
    <cacheField name=" airtemp" numFmtId="0">
      <sharedItems containsString="0" containsBlank="1" containsNumber="1" minValue="-9.1999999999999993" maxValue="38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1895-01-01T00:00:00Z"/>
    <n v="1895"/>
    <x v="0"/>
    <n v="24.456469999999999"/>
    <n v="34.239058"/>
    <n v="24.456469999999999"/>
    <s v="1895-01-01T00:00:00Z"/>
    <x v="0"/>
    <x v="0"/>
    <x v="0"/>
    <n v="-2.4856615"/>
    <n v="-3.4799261000000001"/>
    <n v="-2.4856615"/>
    <s v="1895-01-01T00:00:00Z"/>
    <n v="-14.864378"/>
    <n v="-20.810129199999999"/>
    <n v="-14.864378"/>
  </r>
  <r>
    <s v="1895-02-01T00:00:00Z"/>
    <n v="1895"/>
    <x v="1"/>
    <n v="25.361643000000001"/>
    <n v="35.506300199999998"/>
    <n v="25.361643000000001"/>
    <s v="1895-02-01T00:00:00Z"/>
    <x v="1"/>
    <x v="1"/>
    <x v="1"/>
    <n v="3.1094020000000002"/>
    <n v="4.3531627999999998"/>
    <n v="3.1094020000000002"/>
    <s v="1895-02-01T00:00:00Z"/>
    <n v="-12.741617"/>
    <n v="-17.8382638"/>
    <n v="-12.741617"/>
  </r>
  <r>
    <s v="1895-03-01T00:00:00Z"/>
    <n v="1895"/>
    <x v="2"/>
    <n v="14.0053854"/>
    <n v="19.607539559999999"/>
    <n v="14.0053854"/>
    <s v="1895-03-01T00:00:00Z"/>
    <x v="2"/>
    <x v="2"/>
    <x v="2"/>
    <n v="9.9963961050000005"/>
    <n v="13.994954549999999"/>
    <n v="9.9963961050000005"/>
    <s v="1895-03-01T00:00:00Z"/>
    <n v="-5.5550199999999998"/>
    <n v="-7.7770279999999996"/>
    <n v="-5.5550199999999998"/>
  </r>
  <r>
    <s v="1895-04-01T00:00:00Z"/>
    <n v="1895"/>
    <x v="3"/>
    <n v="43.689864999999998"/>
    <n v="61.165810999999998"/>
    <n v="43.689864999999998"/>
    <s v="1895-04-01T00:00:00Z"/>
    <x v="3"/>
    <x v="3"/>
    <x v="3"/>
    <n v="24.948322999999998"/>
    <n v="34.927652199999997"/>
    <n v="24.948322999999998"/>
    <s v="1895-04-01T00:00:00Z"/>
    <n v="8.474653"/>
    <n v="11.8645142"/>
    <n v="8.474653"/>
  </r>
  <r>
    <s v="1895-05-01T00:00:00Z"/>
    <n v="1895"/>
    <x v="4"/>
    <n v="116.51873000000001"/>
    <n v="163.12622200000001"/>
    <n v="116.51873000000001"/>
    <s v="1895-05-01T00:00:00Z"/>
    <x v="4"/>
    <x v="4"/>
    <x v="4"/>
    <n v="28.721352"/>
    <n v="40.209892799999999"/>
    <n v="28.721352"/>
    <s v="1895-05-01T00:00:00Z"/>
    <n v="12.665594799999999"/>
    <n v="17.73183272"/>
    <n v="12.665594799999999"/>
  </r>
  <r>
    <s v="1895-06-01T00:00:00Z"/>
    <n v="1895"/>
    <x v="5"/>
    <n v="142.30821"/>
    <n v="199.231494"/>
    <n v="142.30821"/>
    <s v="1895-06-01T00:00:00Z"/>
    <x v="5"/>
    <x v="5"/>
    <x v="5"/>
    <n v="32.776352000000003"/>
    <n v="45.886892799999998"/>
    <n v="32.776352000000003"/>
    <s v="1895-06-01T00:00:00Z"/>
    <n v="17.7054048"/>
    <n v="24.787566720000001"/>
    <n v="17.7054048"/>
  </r>
  <r>
    <s v="1895-07-01T00:00:00Z"/>
    <n v="1895"/>
    <x v="6"/>
    <n v="123.218025"/>
    <n v="172.505235"/>
    <n v="123.218025"/>
    <s v="1895-07-01T00:00:00Z"/>
    <x v="6"/>
    <x v="6"/>
    <x v="6"/>
    <n v="33.946283000000001"/>
    <n v="47.524796199999997"/>
    <n v="33.946283000000001"/>
    <s v="1895-07-01T00:00:00Z"/>
    <n v="19.163646"/>
    <n v="26.829104399999999"/>
    <n v="19.163646"/>
  </r>
  <r>
    <s v="1895-08-01T00:00:00Z"/>
    <n v="1895"/>
    <x v="7"/>
    <n v="73.473845999999995"/>
    <n v="102.8633844"/>
    <n v="73.473845999999995"/>
    <s v="1895-08-01T00:00:00Z"/>
    <x v="7"/>
    <x v="7"/>
    <x v="7"/>
    <n v="33.223568"/>
    <n v="46.512995199999999"/>
    <n v="33.223568"/>
    <s v="1895-08-01T00:00:00Z"/>
    <n v="18.511785"/>
    <n v="25.916499000000002"/>
    <n v="18.511785"/>
  </r>
  <r>
    <s v="1895-09-01T00:00:00Z"/>
    <n v="1895"/>
    <x v="8"/>
    <n v="125.34902"/>
    <n v="175.48862800000001"/>
    <n v="125.34902"/>
    <s v="1895-09-01T00:00:00Z"/>
    <x v="8"/>
    <x v="8"/>
    <x v="8"/>
    <n v="29.116526"/>
    <n v="40.7631364"/>
    <n v="29.116526"/>
    <s v="1895-09-01T00:00:00Z"/>
    <n v="15.66255"/>
    <n v="21.927569999999999"/>
    <n v="15.66255"/>
  </r>
  <r>
    <s v="1895-10-01T00:00:00Z"/>
    <n v="1895"/>
    <x v="9"/>
    <n v="17.941429599999999"/>
    <n v="25.11800144"/>
    <n v="17.941429599999999"/>
    <s v="1895-10-01T00:00:00Z"/>
    <x v="9"/>
    <x v="9"/>
    <x v="9"/>
    <n v="19.961859"/>
    <n v="27.946602599999999"/>
    <n v="19.961859"/>
    <s v="1895-10-01T00:00:00Z"/>
    <n v="6.0238838000000001"/>
    <n v="8.4334373199999995"/>
    <n v="6.0238838000000001"/>
  </r>
  <r>
    <s v="1895-11-01T00:00:00Z"/>
    <n v="1895"/>
    <x v="10"/>
    <n v="42.144623000000003"/>
    <n v="59.0024722"/>
    <n v="42.144623000000003"/>
    <s v="1895-11-01T00:00:00Z"/>
    <x v="10"/>
    <x v="10"/>
    <x v="10"/>
    <n v="10.7667854"/>
    <n v="15.07349956"/>
    <n v="10.7667854"/>
    <s v="1895-11-01T00:00:00Z"/>
    <n v="-0.82021699999999997"/>
    <n v="-1.1483038000000001"/>
    <n v="-0.82021699999999997"/>
  </r>
  <r>
    <s v="1895-12-01T00:00:00Z"/>
    <n v="1895"/>
    <x v="11"/>
    <n v="20.870683"/>
    <n v="29.218956200000001"/>
    <n v="20.870683"/>
    <s v="1895-12-01T00:00:00Z"/>
    <x v="11"/>
    <x v="11"/>
    <x v="11"/>
    <n v="5.4790609999999997"/>
    <n v="7.6706854"/>
    <n v="5.4790609999999997"/>
    <s v="1895-12-01T00:00:00Z"/>
    <n v="-6.6504060000000003"/>
    <n v="-9.3105683999999993"/>
    <n v="-6.6504060000000003"/>
  </r>
  <r>
    <s v="1896-01-01T00:00:00Z"/>
    <n v="1896"/>
    <x v="0"/>
    <n v="34.745451000000003"/>
    <n v="48.643631399999997"/>
    <n v="34.745451000000003"/>
    <s v="1896-01-01T00:00:00Z"/>
    <x v="12"/>
    <x v="12"/>
    <x v="12"/>
    <n v="0.87882899999999997"/>
    <n v="1.2303606"/>
    <n v="0.87882899999999997"/>
    <s v="1896-01-01T00:00:00Z"/>
    <n v="-9.9249860000000005"/>
    <n v="-13.8949804"/>
    <n v="-9.9249860000000005"/>
  </r>
  <r>
    <s v="1896-02-01T00:00:00Z"/>
    <n v="1896"/>
    <x v="1"/>
    <n v="18.282571999999998"/>
    <n v="25.5956008"/>
    <n v="18.282571999999998"/>
    <s v="1896-02-01T00:00:00Z"/>
    <x v="13"/>
    <x v="13"/>
    <x v="13"/>
    <n v="5.1160816999999996"/>
    <n v="7.1625143800000002"/>
    <n v="5.1160816999999996"/>
    <s v="1896-02-01T00:00:00Z"/>
    <n v="-9.3098010000000002"/>
    <n v="-13.033721399999999"/>
    <n v="-9.3098010000000002"/>
  </r>
  <r>
    <s v="1896-03-01T00:00:00Z"/>
    <n v="1896"/>
    <x v="2"/>
    <n v="48.357810000000001"/>
    <n v="67.700934000000004"/>
    <n v="48.357810000000001"/>
    <s v="1896-03-01T00:00:00Z"/>
    <x v="14"/>
    <x v="14"/>
    <x v="14"/>
    <n v="8.1116533999999998"/>
    <n v="11.35631476"/>
    <n v="8.1116533999999998"/>
    <s v="1896-03-01T00:00:00Z"/>
    <n v="-5.6175369999999996"/>
    <n v="-7.8645518000000001"/>
    <n v="-5.6175369999999996"/>
  </r>
  <r>
    <s v="1896-04-01T00:00:00Z"/>
    <n v="1896"/>
    <x v="3"/>
    <n v="123.53603"/>
    <n v="172.95044200000001"/>
    <n v="123.53603"/>
    <s v="1896-04-01T00:00:00Z"/>
    <x v="15"/>
    <x v="15"/>
    <x v="15"/>
    <n v="19.830313"/>
    <n v="27.762438199999998"/>
    <n v="19.830313"/>
    <s v="1896-04-01T00:00:00Z"/>
    <n v="7.2856263999999999"/>
    <n v="10.199876959999999"/>
    <n v="7.2856263999999999"/>
  </r>
  <r>
    <s v="1896-05-01T00:00:00Z"/>
    <n v="1896"/>
    <x v="4"/>
    <n v="155.32894999999999"/>
    <n v="217.46053000000001"/>
    <n v="155.32894999999999"/>
    <s v="1896-05-01T00:00:00Z"/>
    <x v="16"/>
    <x v="16"/>
    <x v="16"/>
    <n v="29.115860000000001"/>
    <n v="40.762203999999997"/>
    <n v="29.115860000000001"/>
    <s v="1896-05-01T00:00:00Z"/>
    <n v="15.0103426"/>
    <n v="21.014479640000001"/>
    <n v="15.0103426"/>
  </r>
  <r>
    <s v="1896-06-01T00:00:00Z"/>
    <n v="1896"/>
    <x v="5"/>
    <n v="74.752859999999998"/>
    <n v="104.654004"/>
    <n v="74.752859999999998"/>
    <s v="1896-06-01T00:00:00Z"/>
    <x v="17"/>
    <x v="17"/>
    <x v="17"/>
    <n v="33.746935000000001"/>
    <n v="47.245708999999998"/>
    <n v="33.746935000000001"/>
    <s v="1896-06-01T00:00:00Z"/>
    <n v="17.9454274"/>
    <n v="25.123598359999999"/>
    <n v="17.9454274"/>
  </r>
  <r>
    <s v="1896-07-01T00:00:00Z"/>
    <n v="1896"/>
    <x v="6"/>
    <n v="87.066389999999998"/>
    <n v="121.89294599999999"/>
    <n v="87.066389999999998"/>
    <s v="1896-07-01T00:00:00Z"/>
    <x v="18"/>
    <x v="18"/>
    <x v="18"/>
    <n v="36.689781000000004"/>
    <n v="51.365693399999998"/>
    <n v="36.689781000000004"/>
    <s v="1896-07-01T00:00:00Z"/>
    <n v="20.187427499999998"/>
    <n v="28.2623985"/>
    <n v="20.187427499999998"/>
  </r>
  <r>
    <s v="1896-08-01T00:00:00Z"/>
    <n v="1896"/>
    <x v="7"/>
    <n v="95.016009999999994"/>
    <n v="133.022414"/>
    <n v="95.016009999999994"/>
    <s v="1896-08-01T00:00:00Z"/>
    <x v="19"/>
    <x v="19"/>
    <x v="19"/>
    <n v="35.354165999999999"/>
    <n v="49.495832399999998"/>
    <n v="35.354165999999999"/>
    <s v="1896-08-01T00:00:00Z"/>
    <n v="18.5877695"/>
    <n v="26.022877300000001"/>
    <n v="18.5877695"/>
  </r>
  <r>
    <s v="1896-09-01T00:00:00Z"/>
    <n v="1896"/>
    <x v="8"/>
    <n v="58.642403000000002"/>
    <n v="82.099364199999997"/>
    <n v="58.642403000000002"/>
    <s v="1896-09-01T00:00:00Z"/>
    <x v="20"/>
    <x v="20"/>
    <x v="20"/>
    <n v="27.979358999999999"/>
    <n v="39.171102599999998"/>
    <n v="27.979358999999999"/>
    <s v="1896-09-01T00:00:00Z"/>
    <n v="13.323078199999999"/>
    <n v="18.65230948"/>
    <n v="13.323078199999999"/>
  </r>
  <r>
    <s v="1896-10-01T00:00:00Z"/>
    <n v="1896"/>
    <x v="9"/>
    <n v="101.28234999999999"/>
    <n v="141.79528999999999"/>
    <n v="101.28234999999999"/>
    <s v="1896-10-01T00:00:00Z"/>
    <x v="21"/>
    <x v="21"/>
    <x v="21"/>
    <n v="19.659040000000001"/>
    <n v="27.522656000000001"/>
    <n v="19.659040000000001"/>
    <s v="1896-10-01T00:00:00Z"/>
    <n v="7.0259559999999999"/>
    <n v="9.8363384000000007"/>
    <n v="7.0259559999999999"/>
  </r>
  <r>
    <s v="1896-11-01T00:00:00Z"/>
    <n v="1896"/>
    <x v="10"/>
    <n v="69.827804999999998"/>
    <n v="97.758927"/>
    <n v="69.827804999999998"/>
    <s v="1896-11-01T00:00:00Z"/>
    <x v="22"/>
    <x v="22"/>
    <x v="22"/>
    <n v="5.3612622999999999"/>
    <n v="7.5057672200000001"/>
    <n v="5.3612622999999999"/>
    <s v="1896-11-01T00:00:00Z"/>
    <n v="-4.1999649999999997"/>
    <n v="-5.8799510000000001"/>
    <n v="-4.1999649999999997"/>
  </r>
  <r>
    <s v="1896-12-01T00:00:00Z"/>
    <n v="1896"/>
    <x v="11"/>
    <n v="34.578487000000003"/>
    <n v="48.409881800000001"/>
    <n v="34.578487000000003"/>
    <s v="1896-12-01T00:00:00Z"/>
    <x v="23"/>
    <x v="23"/>
    <x v="23"/>
    <n v="6.5218502999999997"/>
    <n v="9.1305904200000008"/>
    <n v="6.5218502999999997"/>
    <s v="1896-12-01T00:00:00Z"/>
    <n v="-4.9820880000000001"/>
    <n v="-6.9749232000000001"/>
    <n v="-4.9820880000000001"/>
  </r>
  <r>
    <m/>
    <m/>
    <x v="12"/>
    <m/>
    <m/>
    <m/>
    <m/>
    <x v="24"/>
    <x v="24"/>
    <x v="24"/>
    <m/>
    <m/>
    <m/>
    <m/>
    <m/>
    <m/>
    <m/>
  </r>
  <r>
    <m/>
    <m/>
    <x v="12"/>
    <m/>
    <m/>
    <m/>
    <m/>
    <x v="24"/>
    <x v="24"/>
    <x v="24"/>
    <m/>
    <m/>
    <m/>
    <m/>
    <m/>
    <m/>
    <m/>
  </r>
  <r>
    <m/>
    <m/>
    <x v="12"/>
    <m/>
    <m/>
    <m/>
    <m/>
    <x v="24"/>
    <x v="24"/>
    <x v="24"/>
    <m/>
    <m/>
    <m/>
    <m/>
    <m/>
    <m/>
    <m/>
  </r>
  <r>
    <m/>
    <m/>
    <x v="12"/>
    <m/>
    <m/>
    <m/>
    <m/>
    <x v="24"/>
    <x v="24"/>
    <x v="24"/>
    <m/>
    <m/>
    <m/>
    <m/>
    <m/>
    <m/>
    <m/>
  </r>
  <r>
    <m/>
    <m/>
    <x v="12"/>
    <m/>
    <m/>
    <m/>
    <m/>
    <x v="24"/>
    <x v="24"/>
    <x v="24"/>
    <m/>
    <m/>
    <m/>
    <m/>
    <m/>
    <m/>
    <m/>
  </r>
  <r>
    <m/>
    <m/>
    <x v="12"/>
    <m/>
    <m/>
    <m/>
    <m/>
    <x v="24"/>
    <x v="24"/>
    <x v="24"/>
    <m/>
    <m/>
    <m/>
    <m/>
    <m/>
    <m/>
    <m/>
  </r>
  <r>
    <m/>
    <m/>
    <x v="12"/>
    <m/>
    <m/>
    <m/>
    <m/>
    <x v="24"/>
    <x v="24"/>
    <x v="24"/>
    <m/>
    <m/>
    <m/>
    <m/>
    <m/>
    <m/>
    <m/>
  </r>
  <r>
    <m/>
    <m/>
    <x v="12"/>
    <m/>
    <m/>
    <m/>
    <m/>
    <x v="24"/>
    <x v="24"/>
    <x v="24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5">
  <r>
    <x v="0"/>
    <x v="0"/>
    <x v="0"/>
    <x v="0"/>
    <n v="0"/>
    <x v="0"/>
    <n v="-14.86"/>
    <n v="-2.4900000000000002"/>
    <n v="0.13"/>
    <n v="0.72"/>
    <s v="climate-log"/>
    <x v="0"/>
  </r>
  <r>
    <x v="0"/>
    <x v="0"/>
    <x v="1"/>
    <x v="0"/>
    <n v="0"/>
    <x v="1"/>
    <n v="-12.74"/>
    <n v="3.11"/>
    <n v="0.22"/>
    <n v="0.69"/>
    <s v="climate-log"/>
    <x v="1"/>
  </r>
  <r>
    <x v="0"/>
    <x v="0"/>
    <x v="2"/>
    <x v="0"/>
    <n v="0"/>
    <x v="2"/>
    <n v="-5.56"/>
    <n v="10"/>
    <n v="0.16"/>
    <n v="0.67"/>
    <s v="climate-log"/>
    <x v="2"/>
  </r>
  <r>
    <x v="0"/>
    <x v="0"/>
    <x v="3"/>
    <x v="0"/>
    <n v="0"/>
    <x v="3"/>
    <n v="8.4700000000000006"/>
    <n v="24.95"/>
    <n v="0.61"/>
    <n v="0.53"/>
    <s v="climate-log"/>
    <x v="3"/>
  </r>
  <r>
    <x v="0"/>
    <x v="0"/>
    <x v="4"/>
    <x v="0"/>
    <n v="0"/>
    <x v="4"/>
    <n v="12.67"/>
    <n v="28.72"/>
    <n v="0.74"/>
    <n v="0.33"/>
    <s v="climate-log"/>
    <x v="4"/>
  </r>
  <r>
    <x v="0"/>
    <x v="0"/>
    <x v="5"/>
    <x v="0"/>
    <n v="0"/>
    <x v="5"/>
    <n v="17.71"/>
    <n v="32.78"/>
    <n v="1.63"/>
    <n v="0.28999999999999998"/>
    <s v="climate-log"/>
    <x v="5"/>
  </r>
  <r>
    <x v="0"/>
    <x v="0"/>
    <x v="6"/>
    <x v="0"/>
    <n v="0"/>
    <x v="6"/>
    <n v="19.16"/>
    <n v="33.950000000000003"/>
    <n v="1.46"/>
    <n v="0.38"/>
    <s v="climate-log"/>
    <x v="6"/>
  </r>
  <r>
    <x v="0"/>
    <x v="0"/>
    <x v="7"/>
    <x v="0"/>
    <n v="0"/>
    <x v="7"/>
    <n v="18.510000000000002"/>
    <n v="33.22"/>
    <n v="0.67"/>
    <n v="0.52"/>
    <s v="climate-log"/>
    <x v="7"/>
  </r>
  <r>
    <x v="0"/>
    <x v="0"/>
    <x v="8"/>
    <x v="0"/>
    <n v="0"/>
    <x v="8"/>
    <n v="15.66"/>
    <n v="29.12"/>
    <n v="1.84"/>
    <n v="0.48"/>
    <s v="climate-log"/>
    <x v="8"/>
  </r>
  <r>
    <x v="0"/>
    <x v="0"/>
    <x v="9"/>
    <x v="0"/>
    <n v="0"/>
    <x v="9"/>
    <n v="6.02"/>
    <n v="19.96"/>
    <n v="0.27"/>
    <n v="0.39"/>
    <s v="climate-log"/>
    <x v="9"/>
  </r>
  <r>
    <x v="0"/>
    <x v="0"/>
    <x v="10"/>
    <x v="0"/>
    <n v="0"/>
    <x v="10"/>
    <n v="-0.82"/>
    <n v="10.77"/>
    <n v="0.31"/>
    <n v="0.42"/>
    <s v="climate-log"/>
    <x v="10"/>
  </r>
  <r>
    <x v="0"/>
    <x v="0"/>
    <x v="11"/>
    <x v="0"/>
    <n v="0"/>
    <x v="11"/>
    <n v="-6.65"/>
    <n v="5.48"/>
    <n v="0.15"/>
    <n v="0.55000000000000004"/>
    <s v="climate-log"/>
    <x v="11"/>
  </r>
  <r>
    <x v="0"/>
    <x v="0"/>
    <x v="0"/>
    <x v="1"/>
    <n v="1"/>
    <x v="12"/>
    <n v="-20.81"/>
    <n v="-3.48"/>
    <n v="0.13"/>
    <n v="0.72"/>
    <s v="climate-log"/>
    <x v="12"/>
  </r>
  <r>
    <x v="0"/>
    <x v="0"/>
    <x v="1"/>
    <x v="1"/>
    <n v="1"/>
    <x v="13"/>
    <n v="-17.84"/>
    <n v="4.3499999999999996"/>
    <n v="0.22"/>
    <n v="0.69"/>
    <s v="climate-log"/>
    <x v="13"/>
  </r>
  <r>
    <x v="0"/>
    <x v="0"/>
    <x v="2"/>
    <x v="1"/>
    <n v="1"/>
    <x v="14"/>
    <n v="-7.78"/>
    <n v="13.99"/>
    <n v="0.16"/>
    <n v="0.67"/>
    <s v="climate-log"/>
    <x v="14"/>
  </r>
  <r>
    <x v="0"/>
    <x v="0"/>
    <x v="3"/>
    <x v="1"/>
    <n v="1"/>
    <x v="15"/>
    <n v="11.86"/>
    <n v="34.93"/>
    <n v="0.61"/>
    <n v="0.53"/>
    <s v="climate-log"/>
    <x v="15"/>
  </r>
  <r>
    <x v="0"/>
    <x v="0"/>
    <x v="4"/>
    <x v="1"/>
    <n v="1"/>
    <x v="16"/>
    <n v="17.73"/>
    <n v="40.21"/>
    <n v="0.74"/>
    <n v="0.33"/>
    <s v="climate-log"/>
    <x v="16"/>
  </r>
  <r>
    <x v="0"/>
    <x v="0"/>
    <x v="5"/>
    <x v="1"/>
    <n v="1"/>
    <x v="17"/>
    <n v="24.79"/>
    <n v="45.89"/>
    <n v="1.63"/>
    <n v="0.28999999999999998"/>
    <s v="climate-log"/>
    <x v="17"/>
  </r>
  <r>
    <x v="0"/>
    <x v="0"/>
    <x v="6"/>
    <x v="1"/>
    <n v="1"/>
    <x v="18"/>
    <n v="26.83"/>
    <n v="47.52"/>
    <n v="1.46"/>
    <n v="0.38"/>
    <s v="climate-log"/>
    <x v="18"/>
  </r>
  <r>
    <x v="0"/>
    <x v="0"/>
    <x v="7"/>
    <x v="1"/>
    <n v="1"/>
    <x v="19"/>
    <n v="25.92"/>
    <n v="46.51"/>
    <n v="0.67"/>
    <n v="0.52"/>
    <s v="climate-log"/>
    <x v="19"/>
  </r>
  <r>
    <x v="0"/>
    <x v="0"/>
    <x v="8"/>
    <x v="1"/>
    <n v="1"/>
    <x v="20"/>
    <n v="21.93"/>
    <n v="40.76"/>
    <n v="1.84"/>
    <n v="0.48"/>
    <s v="climate-log"/>
    <x v="20"/>
  </r>
  <r>
    <x v="0"/>
    <x v="0"/>
    <x v="9"/>
    <x v="1"/>
    <n v="1"/>
    <x v="21"/>
    <n v="8.43"/>
    <n v="27.95"/>
    <n v="0.27"/>
    <n v="0.39"/>
    <s v="climate-log"/>
    <x v="21"/>
  </r>
  <r>
    <x v="0"/>
    <x v="0"/>
    <x v="10"/>
    <x v="1"/>
    <n v="1"/>
    <x v="22"/>
    <n v="-1.1499999999999999"/>
    <n v="15.07"/>
    <n v="0.31"/>
    <n v="0.42"/>
    <s v="climate-log"/>
    <x v="22"/>
  </r>
  <r>
    <x v="0"/>
    <x v="0"/>
    <x v="11"/>
    <x v="1"/>
    <n v="1"/>
    <x v="23"/>
    <n v="-9.31"/>
    <n v="7.67"/>
    <n v="0.15"/>
    <n v="0.55000000000000004"/>
    <s v="climate-log"/>
    <x v="23"/>
  </r>
  <r>
    <x v="0"/>
    <x v="0"/>
    <x v="0"/>
    <x v="2"/>
    <n v="2"/>
    <x v="0"/>
    <n v="-14.86"/>
    <n v="-2.4900000000000002"/>
    <n v="0.13"/>
    <n v="0.72"/>
    <s v="climate-log"/>
    <x v="0"/>
  </r>
  <r>
    <x v="0"/>
    <x v="0"/>
    <x v="1"/>
    <x v="2"/>
    <n v="2"/>
    <x v="1"/>
    <n v="-12.74"/>
    <n v="3.11"/>
    <n v="0.22"/>
    <n v="0.69"/>
    <s v="climate-log"/>
    <x v="1"/>
  </r>
  <r>
    <x v="0"/>
    <x v="0"/>
    <x v="2"/>
    <x v="2"/>
    <n v="2"/>
    <x v="2"/>
    <n v="-5.56"/>
    <n v="10"/>
    <n v="0.16"/>
    <n v="0.67"/>
    <s v="climate-log"/>
    <x v="2"/>
  </r>
  <r>
    <x v="0"/>
    <x v="0"/>
    <x v="3"/>
    <x v="2"/>
    <n v="2"/>
    <x v="3"/>
    <n v="8.4700000000000006"/>
    <n v="24.95"/>
    <n v="0.61"/>
    <n v="0.53"/>
    <s v="climate-log"/>
    <x v="3"/>
  </r>
  <r>
    <x v="0"/>
    <x v="0"/>
    <x v="4"/>
    <x v="2"/>
    <n v="2"/>
    <x v="4"/>
    <n v="12.67"/>
    <n v="28.72"/>
    <n v="0.74"/>
    <n v="0.33"/>
    <s v="climate-log"/>
    <x v="4"/>
  </r>
  <r>
    <x v="0"/>
    <x v="0"/>
    <x v="5"/>
    <x v="2"/>
    <n v="2"/>
    <x v="5"/>
    <n v="17.71"/>
    <n v="32.78"/>
    <n v="1.63"/>
    <n v="0.28999999999999998"/>
    <s v="climate-log"/>
    <x v="5"/>
  </r>
  <r>
    <x v="0"/>
    <x v="0"/>
    <x v="6"/>
    <x v="2"/>
    <n v="2"/>
    <x v="6"/>
    <n v="19.16"/>
    <n v="33.950000000000003"/>
    <n v="1.46"/>
    <n v="0.38"/>
    <s v="climate-log"/>
    <x v="6"/>
  </r>
  <r>
    <x v="0"/>
    <x v="0"/>
    <x v="7"/>
    <x v="2"/>
    <n v="2"/>
    <x v="7"/>
    <n v="18.510000000000002"/>
    <n v="33.22"/>
    <n v="0.67"/>
    <n v="0.52"/>
    <s v="climate-log"/>
    <x v="7"/>
  </r>
  <r>
    <x v="0"/>
    <x v="0"/>
    <x v="8"/>
    <x v="2"/>
    <n v="2"/>
    <x v="8"/>
    <n v="15.66"/>
    <n v="29.12"/>
    <n v="1.84"/>
    <n v="0.48"/>
    <s v="climate-log"/>
    <x v="8"/>
  </r>
  <r>
    <x v="0"/>
    <x v="0"/>
    <x v="9"/>
    <x v="2"/>
    <n v="2"/>
    <x v="9"/>
    <n v="6.02"/>
    <n v="19.96"/>
    <n v="0.27"/>
    <n v="0.39"/>
    <s v="climate-log"/>
    <x v="9"/>
  </r>
  <r>
    <x v="0"/>
    <x v="0"/>
    <x v="10"/>
    <x v="2"/>
    <n v="2"/>
    <x v="10"/>
    <n v="-0.82"/>
    <n v="10.77"/>
    <n v="0.31"/>
    <n v="0.42"/>
    <s v="climate-log"/>
    <x v="10"/>
  </r>
  <r>
    <x v="0"/>
    <x v="0"/>
    <x v="11"/>
    <x v="2"/>
    <n v="2"/>
    <x v="11"/>
    <n v="-6.65"/>
    <n v="5.48"/>
    <n v="0.15"/>
    <n v="0.55000000000000004"/>
    <s v="climate-log"/>
    <x v="11"/>
  </r>
  <r>
    <x v="0"/>
    <x v="1"/>
    <x v="0"/>
    <x v="0"/>
    <n v="0"/>
    <x v="24"/>
    <n v="-9.92"/>
    <n v="0.88"/>
    <n v="0.25"/>
    <n v="1.08"/>
    <s v="climate-log"/>
    <x v="24"/>
  </r>
  <r>
    <x v="0"/>
    <x v="1"/>
    <x v="1"/>
    <x v="0"/>
    <n v="0"/>
    <x v="25"/>
    <n v="-9.31"/>
    <n v="5.12"/>
    <n v="0.25"/>
    <n v="0.61"/>
    <s v="climate-log"/>
    <x v="25"/>
  </r>
  <r>
    <x v="0"/>
    <x v="1"/>
    <x v="2"/>
    <x v="0"/>
    <n v="0"/>
    <x v="26"/>
    <n v="-5.62"/>
    <n v="8.11"/>
    <n v="0.41"/>
    <n v="0.71"/>
    <s v="climate-log"/>
    <x v="26"/>
  </r>
  <r>
    <x v="0"/>
    <x v="1"/>
    <x v="3"/>
    <x v="0"/>
    <n v="0"/>
    <x v="27"/>
    <n v="7.29"/>
    <n v="19.829999999999998"/>
    <n v="1.2"/>
    <n v="0.33"/>
    <s v="climate-log"/>
    <x v="27"/>
  </r>
  <r>
    <x v="0"/>
    <x v="1"/>
    <x v="4"/>
    <x v="0"/>
    <n v="0"/>
    <x v="28"/>
    <n v="15.01"/>
    <n v="29.12"/>
    <n v="0.95"/>
    <n v="0.36"/>
    <s v="climate-log"/>
    <x v="28"/>
  </r>
  <r>
    <x v="0"/>
    <x v="1"/>
    <x v="5"/>
    <x v="0"/>
    <n v="0"/>
    <x v="29"/>
    <n v="17.95"/>
    <n v="33.75"/>
    <n v="0.56000000000000005"/>
    <n v="0.55000000000000004"/>
    <s v="climate-log"/>
    <x v="29"/>
  </r>
  <r>
    <x v="0"/>
    <x v="1"/>
    <x v="6"/>
    <x v="0"/>
    <n v="0"/>
    <x v="30"/>
    <n v="20.190000000000001"/>
    <n v="36.69"/>
    <n v="0.71"/>
    <n v="0.39"/>
    <s v="climate-log"/>
    <x v="30"/>
  </r>
  <r>
    <x v="0"/>
    <x v="1"/>
    <x v="7"/>
    <x v="0"/>
    <n v="0"/>
    <x v="31"/>
    <n v="18.59"/>
    <n v="35.35"/>
    <n v="1.02"/>
    <n v="0.42"/>
    <s v="climate-log"/>
    <x v="31"/>
  </r>
  <r>
    <x v="0"/>
    <x v="1"/>
    <x v="8"/>
    <x v="0"/>
    <n v="0"/>
    <x v="32"/>
    <n v="13.32"/>
    <n v="27.98"/>
    <n v="0.43"/>
    <n v="0.37"/>
    <s v="climate-log"/>
    <x v="32"/>
  </r>
  <r>
    <x v="0"/>
    <x v="1"/>
    <x v="9"/>
    <x v="0"/>
    <n v="0"/>
    <x v="33"/>
    <n v="7.03"/>
    <n v="19.66"/>
    <n v="1.19"/>
    <n v="0.51"/>
    <s v="climate-log"/>
    <x v="33"/>
  </r>
  <r>
    <x v="0"/>
    <x v="1"/>
    <x v="10"/>
    <x v="0"/>
    <n v="0"/>
    <x v="34"/>
    <n v="-4.2"/>
    <n v="5.36"/>
    <n v="0.7"/>
    <n v="0.54"/>
    <s v="climate-log"/>
    <x v="34"/>
  </r>
  <r>
    <x v="0"/>
    <x v="1"/>
    <x v="11"/>
    <x v="0"/>
    <n v="0"/>
    <x v="35"/>
    <n v="-4.9800000000000004"/>
    <n v="6.52"/>
    <n v="0.36"/>
    <n v="0.48"/>
    <s v="climate-log"/>
    <x v="35"/>
  </r>
  <r>
    <x v="0"/>
    <x v="1"/>
    <x v="0"/>
    <x v="1"/>
    <n v="1"/>
    <x v="36"/>
    <n v="-13.89"/>
    <n v="1.23"/>
    <n v="0.25"/>
    <n v="1.08"/>
    <s v="climate-log"/>
    <x v="36"/>
  </r>
  <r>
    <x v="0"/>
    <x v="1"/>
    <x v="1"/>
    <x v="1"/>
    <n v="1"/>
    <x v="37"/>
    <n v="-13.03"/>
    <n v="7.16"/>
    <n v="0.25"/>
    <n v="0.61"/>
    <s v="climate-log"/>
    <x v="37"/>
  </r>
  <r>
    <x v="0"/>
    <x v="1"/>
    <x v="2"/>
    <x v="1"/>
    <n v="1"/>
    <x v="38"/>
    <n v="-7.86"/>
    <n v="11.36"/>
    <n v="0.41"/>
    <n v="0.71"/>
    <s v="climate-log"/>
    <x v="38"/>
  </r>
  <r>
    <x v="0"/>
    <x v="1"/>
    <x v="3"/>
    <x v="1"/>
    <n v="1"/>
    <x v="39"/>
    <n v="10.199999999999999"/>
    <n v="27.76"/>
    <n v="1.2"/>
    <n v="0.33"/>
    <s v="climate-log"/>
    <x v="39"/>
  </r>
  <r>
    <x v="0"/>
    <x v="1"/>
    <x v="4"/>
    <x v="1"/>
    <n v="1"/>
    <x v="40"/>
    <n v="21.01"/>
    <n v="40.76"/>
    <n v="0.95"/>
    <n v="0.36"/>
    <s v="climate-log"/>
    <x v="40"/>
  </r>
  <r>
    <x v="0"/>
    <x v="1"/>
    <x v="5"/>
    <x v="1"/>
    <n v="1"/>
    <x v="41"/>
    <n v="25.12"/>
    <n v="47.25"/>
    <n v="0.56000000000000005"/>
    <n v="0.55000000000000004"/>
    <s v="climate-log"/>
    <x v="41"/>
  </r>
  <r>
    <x v="0"/>
    <x v="1"/>
    <x v="6"/>
    <x v="1"/>
    <n v="1"/>
    <x v="42"/>
    <n v="28.26"/>
    <n v="51.37"/>
    <n v="0.71"/>
    <n v="0.39"/>
    <s v="climate-log"/>
    <x v="42"/>
  </r>
  <r>
    <x v="0"/>
    <x v="1"/>
    <x v="7"/>
    <x v="1"/>
    <n v="1"/>
    <x v="43"/>
    <n v="26.02"/>
    <n v="49.5"/>
    <n v="1.02"/>
    <n v="0.42"/>
    <s v="climate-log"/>
    <x v="43"/>
  </r>
  <r>
    <x v="0"/>
    <x v="1"/>
    <x v="8"/>
    <x v="1"/>
    <n v="1"/>
    <x v="44"/>
    <n v="18.649999999999999"/>
    <n v="39.17"/>
    <n v="0.43"/>
    <n v="0.37"/>
    <s v="climate-log"/>
    <x v="44"/>
  </r>
  <r>
    <x v="0"/>
    <x v="1"/>
    <x v="9"/>
    <x v="1"/>
    <n v="1"/>
    <x v="45"/>
    <n v="9.84"/>
    <n v="27.52"/>
    <n v="1.19"/>
    <n v="0.51"/>
    <s v="climate-log"/>
    <x v="45"/>
  </r>
  <r>
    <x v="0"/>
    <x v="1"/>
    <x v="10"/>
    <x v="1"/>
    <n v="1"/>
    <x v="46"/>
    <n v="-5.88"/>
    <n v="7.51"/>
    <n v="0.7"/>
    <n v="0.54"/>
    <s v="climate-log"/>
    <x v="46"/>
  </r>
  <r>
    <x v="0"/>
    <x v="1"/>
    <x v="11"/>
    <x v="1"/>
    <n v="1"/>
    <x v="26"/>
    <n v="-6.97"/>
    <n v="9.1300000000000008"/>
    <n v="0.36"/>
    <n v="0.48"/>
    <s v="climate-log"/>
    <x v="47"/>
  </r>
  <r>
    <x v="0"/>
    <x v="1"/>
    <x v="0"/>
    <x v="2"/>
    <n v="2"/>
    <x v="24"/>
    <n v="-9.92"/>
    <n v="0.88"/>
    <n v="0.25"/>
    <n v="1.08"/>
    <s v="climate-log"/>
    <x v="24"/>
  </r>
  <r>
    <x v="0"/>
    <x v="1"/>
    <x v="1"/>
    <x v="2"/>
    <n v="2"/>
    <x v="25"/>
    <n v="-9.31"/>
    <n v="5.12"/>
    <n v="0.25"/>
    <n v="0.61"/>
    <s v="climate-log"/>
    <x v="25"/>
  </r>
  <r>
    <x v="0"/>
    <x v="1"/>
    <x v="2"/>
    <x v="2"/>
    <n v="2"/>
    <x v="26"/>
    <n v="-5.62"/>
    <n v="8.11"/>
    <n v="0.41"/>
    <n v="0.71"/>
    <s v="climate-log"/>
    <x v="26"/>
  </r>
  <r>
    <x v="0"/>
    <x v="1"/>
    <x v="3"/>
    <x v="2"/>
    <n v="2"/>
    <x v="27"/>
    <n v="7.29"/>
    <n v="19.829999999999998"/>
    <n v="1.2"/>
    <n v="0.33"/>
    <s v="climate-log"/>
    <x v="27"/>
  </r>
  <r>
    <x v="0"/>
    <x v="1"/>
    <x v="4"/>
    <x v="2"/>
    <n v="2"/>
    <x v="28"/>
    <n v="15.01"/>
    <n v="29.12"/>
    <n v="0.95"/>
    <n v="0.36"/>
    <s v="climate-log"/>
    <x v="28"/>
  </r>
  <r>
    <x v="0"/>
    <x v="1"/>
    <x v="5"/>
    <x v="2"/>
    <n v="2"/>
    <x v="29"/>
    <n v="17.95"/>
    <n v="33.75"/>
    <n v="0.56000000000000005"/>
    <n v="0.55000000000000004"/>
    <s v="climate-log"/>
    <x v="29"/>
  </r>
  <r>
    <x v="0"/>
    <x v="1"/>
    <x v="6"/>
    <x v="2"/>
    <n v="2"/>
    <x v="30"/>
    <n v="20.190000000000001"/>
    <n v="36.69"/>
    <n v="0.71"/>
    <n v="0.39"/>
    <s v="climate-log"/>
    <x v="30"/>
  </r>
  <r>
    <x v="0"/>
    <x v="1"/>
    <x v="7"/>
    <x v="2"/>
    <n v="2"/>
    <x v="31"/>
    <n v="18.59"/>
    <n v="35.35"/>
    <n v="1.02"/>
    <n v="0.42"/>
    <s v="climate-log"/>
    <x v="31"/>
  </r>
  <r>
    <x v="0"/>
    <x v="1"/>
    <x v="8"/>
    <x v="2"/>
    <n v="2"/>
    <x v="32"/>
    <n v="13.32"/>
    <n v="27.98"/>
    <n v="0.43"/>
    <n v="0.37"/>
    <s v="climate-log"/>
    <x v="32"/>
  </r>
  <r>
    <x v="0"/>
    <x v="1"/>
    <x v="9"/>
    <x v="2"/>
    <n v="2"/>
    <x v="33"/>
    <n v="7.03"/>
    <n v="19.66"/>
    <n v="1.19"/>
    <n v="0.51"/>
    <s v="climate-log"/>
    <x v="33"/>
  </r>
  <r>
    <x v="0"/>
    <x v="1"/>
    <x v="10"/>
    <x v="2"/>
    <n v="2"/>
    <x v="34"/>
    <n v="-4.2"/>
    <n v="5.36"/>
    <n v="0.7"/>
    <n v="0.54"/>
    <s v="climate-log"/>
    <x v="34"/>
  </r>
  <r>
    <x v="0"/>
    <x v="1"/>
    <x v="11"/>
    <x v="2"/>
    <n v="2"/>
    <x v="35"/>
    <n v="-4.9800000000000004"/>
    <n v="6.52"/>
    <n v="0.36"/>
    <n v="0.48"/>
    <s v="climate-log"/>
    <x v="35"/>
  </r>
  <r>
    <x v="1"/>
    <x v="0"/>
    <x v="0"/>
    <x v="0"/>
    <n v="0"/>
    <x v="0"/>
    <n v="-14.86"/>
    <n v="-2.4900000000000002"/>
    <n v="0.13"/>
    <n v="0.72"/>
    <m/>
    <x v="0"/>
  </r>
  <r>
    <x v="1"/>
    <x v="0"/>
    <x v="1"/>
    <x v="0"/>
    <n v="0"/>
    <x v="1"/>
    <n v="-12.74"/>
    <n v="3.11"/>
    <n v="0.22"/>
    <n v="0.69"/>
    <m/>
    <x v="1"/>
  </r>
  <r>
    <x v="1"/>
    <x v="0"/>
    <x v="2"/>
    <x v="0"/>
    <n v="0"/>
    <x v="2"/>
    <n v="-5.56"/>
    <n v="10"/>
    <n v="0.16"/>
    <n v="0.67"/>
    <m/>
    <x v="2"/>
  </r>
  <r>
    <x v="1"/>
    <x v="0"/>
    <x v="3"/>
    <x v="0"/>
    <n v="0"/>
    <x v="3"/>
    <n v="8.4700000000000006"/>
    <n v="24.95"/>
    <n v="0.61"/>
    <n v="0.53"/>
    <m/>
    <x v="3"/>
  </r>
  <r>
    <x v="1"/>
    <x v="0"/>
    <x v="4"/>
    <x v="0"/>
    <n v="0"/>
    <x v="4"/>
    <n v="12.67"/>
    <n v="28.72"/>
    <n v="0.74"/>
    <n v="0.33"/>
    <m/>
    <x v="4"/>
  </r>
  <r>
    <x v="1"/>
    <x v="0"/>
    <x v="5"/>
    <x v="0"/>
    <n v="0"/>
    <x v="5"/>
    <n v="17.71"/>
    <n v="32.78"/>
    <n v="1.63"/>
    <n v="0.28999999999999998"/>
    <m/>
    <x v="5"/>
  </r>
  <r>
    <x v="1"/>
    <x v="0"/>
    <x v="6"/>
    <x v="0"/>
    <n v="0"/>
    <x v="6"/>
    <n v="19.16"/>
    <n v="33.950000000000003"/>
    <n v="1.46"/>
    <n v="0.38"/>
    <m/>
    <x v="6"/>
  </r>
  <r>
    <x v="1"/>
    <x v="0"/>
    <x v="7"/>
    <x v="0"/>
    <n v="0"/>
    <x v="7"/>
    <n v="18.510000000000002"/>
    <n v="33.22"/>
    <n v="0.67"/>
    <n v="0.52"/>
    <m/>
    <x v="7"/>
  </r>
  <r>
    <x v="1"/>
    <x v="0"/>
    <x v="8"/>
    <x v="0"/>
    <n v="0"/>
    <x v="8"/>
    <n v="15.66"/>
    <n v="29.12"/>
    <n v="1.84"/>
    <n v="0.48"/>
    <m/>
    <x v="8"/>
  </r>
  <r>
    <x v="1"/>
    <x v="0"/>
    <x v="9"/>
    <x v="0"/>
    <n v="0"/>
    <x v="9"/>
    <n v="6.02"/>
    <n v="19.96"/>
    <n v="0.27"/>
    <n v="0.39"/>
    <m/>
    <x v="9"/>
  </r>
  <r>
    <x v="1"/>
    <x v="0"/>
    <x v="10"/>
    <x v="0"/>
    <n v="0"/>
    <x v="10"/>
    <n v="-0.82"/>
    <n v="10.77"/>
    <n v="0.31"/>
    <n v="0.42"/>
    <m/>
    <x v="10"/>
  </r>
  <r>
    <x v="1"/>
    <x v="0"/>
    <x v="11"/>
    <x v="0"/>
    <n v="0"/>
    <x v="11"/>
    <n v="-6.65"/>
    <n v="5.48"/>
    <n v="0.15"/>
    <n v="0.55000000000000004"/>
    <m/>
    <x v="11"/>
  </r>
  <r>
    <x v="1"/>
    <x v="0"/>
    <x v="0"/>
    <x v="1"/>
    <n v="1"/>
    <x v="12"/>
    <n v="-20.81"/>
    <n v="-3.48"/>
    <n v="0.13"/>
    <n v="0.72"/>
    <m/>
    <x v="12"/>
  </r>
  <r>
    <x v="1"/>
    <x v="0"/>
    <x v="1"/>
    <x v="1"/>
    <n v="1"/>
    <x v="13"/>
    <n v="-17.84"/>
    <n v="4.3499999999999996"/>
    <n v="0.22"/>
    <n v="0.69"/>
    <m/>
    <x v="13"/>
  </r>
  <r>
    <x v="1"/>
    <x v="0"/>
    <x v="2"/>
    <x v="1"/>
    <n v="1"/>
    <x v="14"/>
    <n v="-7.78"/>
    <n v="13.99"/>
    <n v="0.16"/>
    <n v="0.67"/>
    <m/>
    <x v="14"/>
  </r>
  <r>
    <x v="1"/>
    <x v="0"/>
    <x v="3"/>
    <x v="1"/>
    <n v="1"/>
    <x v="15"/>
    <n v="11.86"/>
    <n v="34.93"/>
    <n v="0.61"/>
    <n v="0.53"/>
    <m/>
    <x v="15"/>
  </r>
  <r>
    <x v="1"/>
    <x v="0"/>
    <x v="4"/>
    <x v="1"/>
    <n v="1"/>
    <x v="16"/>
    <n v="17.73"/>
    <n v="40.21"/>
    <n v="0.74"/>
    <n v="0.33"/>
    <m/>
    <x v="16"/>
  </r>
  <r>
    <x v="1"/>
    <x v="0"/>
    <x v="5"/>
    <x v="1"/>
    <n v="1"/>
    <x v="17"/>
    <n v="24.79"/>
    <n v="45.89"/>
    <n v="1.63"/>
    <n v="0.28999999999999998"/>
    <m/>
    <x v="17"/>
  </r>
  <r>
    <x v="1"/>
    <x v="0"/>
    <x v="6"/>
    <x v="1"/>
    <n v="1"/>
    <x v="18"/>
    <n v="26.83"/>
    <n v="47.52"/>
    <n v="1.46"/>
    <n v="0.38"/>
    <m/>
    <x v="18"/>
  </r>
  <r>
    <x v="1"/>
    <x v="0"/>
    <x v="7"/>
    <x v="1"/>
    <n v="1"/>
    <x v="19"/>
    <n v="25.92"/>
    <n v="46.51"/>
    <n v="0.67"/>
    <n v="0.52"/>
    <m/>
    <x v="19"/>
  </r>
  <r>
    <x v="1"/>
    <x v="0"/>
    <x v="8"/>
    <x v="1"/>
    <n v="1"/>
    <x v="20"/>
    <n v="21.93"/>
    <n v="40.76"/>
    <n v="1.84"/>
    <n v="0.48"/>
    <m/>
    <x v="20"/>
  </r>
  <r>
    <x v="1"/>
    <x v="0"/>
    <x v="9"/>
    <x v="1"/>
    <n v="1"/>
    <x v="21"/>
    <n v="8.43"/>
    <n v="27.95"/>
    <n v="0.27"/>
    <n v="0.39"/>
    <m/>
    <x v="21"/>
  </r>
  <r>
    <x v="1"/>
    <x v="0"/>
    <x v="10"/>
    <x v="1"/>
    <n v="1"/>
    <x v="22"/>
    <n v="-1.1499999999999999"/>
    <n v="15.07"/>
    <n v="0.31"/>
    <n v="0.42"/>
    <m/>
    <x v="22"/>
  </r>
  <r>
    <x v="1"/>
    <x v="0"/>
    <x v="11"/>
    <x v="1"/>
    <n v="1"/>
    <x v="23"/>
    <n v="-9.31"/>
    <n v="7.67"/>
    <n v="0.15"/>
    <n v="0.55000000000000004"/>
    <m/>
    <x v="23"/>
  </r>
  <r>
    <x v="1"/>
    <x v="0"/>
    <x v="0"/>
    <x v="2"/>
    <n v="2"/>
    <x v="0"/>
    <n v="-14.86"/>
    <n v="-2.4900000000000002"/>
    <n v="0.13"/>
    <n v="0.72"/>
    <m/>
    <x v="0"/>
  </r>
  <r>
    <x v="1"/>
    <x v="0"/>
    <x v="1"/>
    <x v="2"/>
    <n v="2"/>
    <x v="1"/>
    <n v="-12.74"/>
    <n v="3.11"/>
    <n v="0.22"/>
    <n v="0.69"/>
    <m/>
    <x v="1"/>
  </r>
  <r>
    <x v="1"/>
    <x v="0"/>
    <x v="2"/>
    <x v="2"/>
    <n v="2"/>
    <x v="2"/>
    <n v="-5.56"/>
    <n v="10"/>
    <n v="0.16"/>
    <n v="0.67"/>
    <m/>
    <x v="2"/>
  </r>
  <r>
    <x v="1"/>
    <x v="0"/>
    <x v="3"/>
    <x v="2"/>
    <n v="2"/>
    <x v="3"/>
    <n v="8.4700000000000006"/>
    <n v="24.95"/>
    <n v="0.61"/>
    <n v="0.53"/>
    <m/>
    <x v="3"/>
  </r>
  <r>
    <x v="1"/>
    <x v="0"/>
    <x v="4"/>
    <x v="2"/>
    <n v="2"/>
    <x v="4"/>
    <n v="12.67"/>
    <n v="28.72"/>
    <n v="0.74"/>
    <n v="0.33"/>
    <m/>
    <x v="4"/>
  </r>
  <r>
    <x v="1"/>
    <x v="0"/>
    <x v="5"/>
    <x v="2"/>
    <n v="2"/>
    <x v="5"/>
    <n v="17.71"/>
    <n v="32.78"/>
    <n v="1.63"/>
    <n v="0.28999999999999998"/>
    <m/>
    <x v="5"/>
  </r>
  <r>
    <x v="1"/>
    <x v="0"/>
    <x v="6"/>
    <x v="2"/>
    <n v="2"/>
    <x v="6"/>
    <n v="19.16"/>
    <n v="33.950000000000003"/>
    <n v="1.46"/>
    <n v="0.38"/>
    <m/>
    <x v="6"/>
  </r>
  <r>
    <x v="1"/>
    <x v="0"/>
    <x v="7"/>
    <x v="2"/>
    <n v="2"/>
    <x v="7"/>
    <n v="18.510000000000002"/>
    <n v="33.22"/>
    <n v="0.67"/>
    <n v="0.52"/>
    <m/>
    <x v="7"/>
  </r>
  <r>
    <x v="1"/>
    <x v="0"/>
    <x v="8"/>
    <x v="2"/>
    <n v="2"/>
    <x v="8"/>
    <n v="15.66"/>
    <n v="29.12"/>
    <n v="1.84"/>
    <n v="0.48"/>
    <m/>
    <x v="8"/>
  </r>
  <r>
    <x v="1"/>
    <x v="0"/>
    <x v="9"/>
    <x v="2"/>
    <n v="2"/>
    <x v="9"/>
    <n v="6.02"/>
    <n v="19.96"/>
    <n v="0.27"/>
    <n v="0.39"/>
    <m/>
    <x v="9"/>
  </r>
  <r>
    <x v="1"/>
    <x v="0"/>
    <x v="10"/>
    <x v="2"/>
    <n v="2"/>
    <x v="10"/>
    <n v="-0.82"/>
    <n v="10.77"/>
    <n v="0.31"/>
    <n v="0.42"/>
    <m/>
    <x v="10"/>
  </r>
  <r>
    <x v="1"/>
    <x v="0"/>
    <x v="11"/>
    <x v="2"/>
    <n v="2"/>
    <x v="11"/>
    <n v="-6.65"/>
    <n v="5.48"/>
    <n v="0.15"/>
    <n v="0.55000000000000004"/>
    <m/>
    <x v="11"/>
  </r>
  <r>
    <x v="1"/>
    <x v="1"/>
    <x v="0"/>
    <x v="0"/>
    <n v="0"/>
    <x v="24"/>
    <n v="-9.92"/>
    <n v="0.88"/>
    <n v="0.25"/>
    <n v="1.08"/>
    <m/>
    <x v="24"/>
  </r>
  <r>
    <x v="1"/>
    <x v="1"/>
    <x v="1"/>
    <x v="0"/>
    <n v="0"/>
    <x v="25"/>
    <n v="-9.31"/>
    <n v="5.12"/>
    <n v="0.25"/>
    <n v="0.61"/>
    <m/>
    <x v="25"/>
  </r>
  <r>
    <x v="1"/>
    <x v="1"/>
    <x v="2"/>
    <x v="0"/>
    <n v="0"/>
    <x v="26"/>
    <n v="-5.62"/>
    <n v="8.11"/>
    <n v="0.41"/>
    <n v="0.71"/>
    <m/>
    <x v="26"/>
  </r>
  <r>
    <x v="1"/>
    <x v="1"/>
    <x v="3"/>
    <x v="0"/>
    <n v="0"/>
    <x v="27"/>
    <n v="7.29"/>
    <n v="19.829999999999998"/>
    <n v="1.2"/>
    <n v="0.33"/>
    <m/>
    <x v="27"/>
  </r>
  <r>
    <x v="1"/>
    <x v="1"/>
    <x v="4"/>
    <x v="0"/>
    <n v="0"/>
    <x v="28"/>
    <n v="15.01"/>
    <n v="29.12"/>
    <n v="0.95"/>
    <n v="0.36"/>
    <m/>
    <x v="28"/>
  </r>
  <r>
    <x v="1"/>
    <x v="1"/>
    <x v="5"/>
    <x v="0"/>
    <n v="0"/>
    <x v="29"/>
    <n v="17.95"/>
    <n v="33.75"/>
    <n v="0.56000000000000005"/>
    <n v="0.55000000000000004"/>
    <m/>
    <x v="29"/>
  </r>
  <r>
    <x v="1"/>
    <x v="1"/>
    <x v="6"/>
    <x v="0"/>
    <n v="0"/>
    <x v="30"/>
    <n v="20.190000000000001"/>
    <n v="36.69"/>
    <n v="0.71"/>
    <n v="0.39"/>
    <m/>
    <x v="30"/>
  </r>
  <r>
    <x v="1"/>
    <x v="1"/>
    <x v="7"/>
    <x v="0"/>
    <n v="0"/>
    <x v="31"/>
    <n v="18.59"/>
    <n v="35.35"/>
    <n v="1.02"/>
    <n v="0.42"/>
    <m/>
    <x v="31"/>
  </r>
  <r>
    <x v="1"/>
    <x v="1"/>
    <x v="8"/>
    <x v="0"/>
    <n v="0"/>
    <x v="32"/>
    <n v="13.32"/>
    <n v="27.98"/>
    <n v="0.43"/>
    <n v="0.37"/>
    <m/>
    <x v="32"/>
  </r>
  <r>
    <x v="1"/>
    <x v="1"/>
    <x v="9"/>
    <x v="0"/>
    <n v="0"/>
    <x v="33"/>
    <n v="7.03"/>
    <n v="19.66"/>
    <n v="1.19"/>
    <n v="0.51"/>
    <m/>
    <x v="33"/>
  </r>
  <r>
    <x v="1"/>
    <x v="1"/>
    <x v="10"/>
    <x v="0"/>
    <n v="0"/>
    <x v="34"/>
    <n v="-4.2"/>
    <n v="5.36"/>
    <n v="0.7"/>
    <n v="0.54"/>
    <m/>
    <x v="34"/>
  </r>
  <r>
    <x v="1"/>
    <x v="1"/>
    <x v="11"/>
    <x v="0"/>
    <n v="0"/>
    <x v="35"/>
    <n v="-4.9800000000000004"/>
    <n v="6.52"/>
    <n v="0.36"/>
    <n v="0.48"/>
    <m/>
    <x v="35"/>
  </r>
  <r>
    <x v="1"/>
    <x v="1"/>
    <x v="0"/>
    <x v="1"/>
    <n v="1"/>
    <x v="36"/>
    <n v="-13.89"/>
    <n v="1.23"/>
    <n v="0.25"/>
    <n v="1.08"/>
    <m/>
    <x v="36"/>
  </r>
  <r>
    <x v="1"/>
    <x v="1"/>
    <x v="1"/>
    <x v="1"/>
    <n v="1"/>
    <x v="37"/>
    <n v="-13.03"/>
    <n v="7.16"/>
    <n v="0.25"/>
    <n v="0.61"/>
    <m/>
    <x v="37"/>
  </r>
  <r>
    <x v="1"/>
    <x v="1"/>
    <x v="2"/>
    <x v="1"/>
    <n v="1"/>
    <x v="38"/>
    <n v="-7.86"/>
    <n v="11.36"/>
    <n v="0.41"/>
    <n v="0.71"/>
    <m/>
    <x v="38"/>
  </r>
  <r>
    <x v="1"/>
    <x v="1"/>
    <x v="3"/>
    <x v="1"/>
    <n v="1"/>
    <x v="39"/>
    <n v="10.199999999999999"/>
    <n v="27.76"/>
    <n v="1.2"/>
    <n v="0.33"/>
    <m/>
    <x v="39"/>
  </r>
  <r>
    <x v="1"/>
    <x v="1"/>
    <x v="4"/>
    <x v="1"/>
    <n v="1"/>
    <x v="40"/>
    <n v="21.01"/>
    <n v="40.76"/>
    <n v="0.95"/>
    <n v="0.36"/>
    <m/>
    <x v="40"/>
  </r>
  <r>
    <x v="1"/>
    <x v="1"/>
    <x v="5"/>
    <x v="1"/>
    <n v="1"/>
    <x v="41"/>
    <n v="25.12"/>
    <n v="47.25"/>
    <n v="0.56000000000000005"/>
    <n v="0.55000000000000004"/>
    <m/>
    <x v="41"/>
  </r>
  <r>
    <x v="1"/>
    <x v="1"/>
    <x v="6"/>
    <x v="1"/>
    <n v="1"/>
    <x v="42"/>
    <n v="28.26"/>
    <n v="51.37"/>
    <n v="0.71"/>
    <n v="0.39"/>
    <m/>
    <x v="42"/>
  </r>
  <r>
    <x v="1"/>
    <x v="1"/>
    <x v="7"/>
    <x v="1"/>
    <n v="1"/>
    <x v="43"/>
    <n v="26.02"/>
    <n v="49.5"/>
    <n v="1.02"/>
    <n v="0.42"/>
    <m/>
    <x v="43"/>
  </r>
  <r>
    <x v="1"/>
    <x v="1"/>
    <x v="8"/>
    <x v="1"/>
    <n v="1"/>
    <x v="44"/>
    <n v="18.649999999999999"/>
    <n v="39.17"/>
    <n v="0.43"/>
    <n v="0.37"/>
    <m/>
    <x v="44"/>
  </r>
  <r>
    <x v="1"/>
    <x v="1"/>
    <x v="9"/>
    <x v="1"/>
    <n v="1"/>
    <x v="45"/>
    <n v="9.84"/>
    <n v="27.52"/>
    <n v="1.19"/>
    <n v="0.51"/>
    <m/>
    <x v="45"/>
  </r>
  <r>
    <x v="1"/>
    <x v="1"/>
    <x v="10"/>
    <x v="1"/>
    <n v="1"/>
    <x v="46"/>
    <n v="-5.88"/>
    <n v="7.51"/>
    <n v="0.7"/>
    <n v="0.54"/>
    <m/>
    <x v="46"/>
  </r>
  <r>
    <x v="1"/>
    <x v="1"/>
    <x v="11"/>
    <x v="1"/>
    <n v="1"/>
    <x v="26"/>
    <n v="-6.97"/>
    <n v="9.1300000000000008"/>
    <n v="0.36"/>
    <n v="0.48"/>
    <m/>
    <x v="47"/>
  </r>
  <r>
    <x v="1"/>
    <x v="1"/>
    <x v="0"/>
    <x v="2"/>
    <n v="2"/>
    <x v="24"/>
    <n v="-9.92"/>
    <n v="0.88"/>
    <n v="0.25"/>
    <n v="1.08"/>
    <m/>
    <x v="24"/>
  </r>
  <r>
    <x v="1"/>
    <x v="1"/>
    <x v="1"/>
    <x v="2"/>
    <n v="2"/>
    <x v="25"/>
    <n v="-9.31"/>
    <n v="5.12"/>
    <n v="0.25"/>
    <n v="0.61"/>
    <m/>
    <x v="25"/>
  </r>
  <r>
    <x v="1"/>
    <x v="1"/>
    <x v="2"/>
    <x v="2"/>
    <n v="2"/>
    <x v="26"/>
    <n v="-5.62"/>
    <n v="8.11"/>
    <n v="0.41"/>
    <n v="0.71"/>
    <m/>
    <x v="26"/>
  </r>
  <r>
    <x v="1"/>
    <x v="1"/>
    <x v="3"/>
    <x v="2"/>
    <n v="2"/>
    <x v="27"/>
    <n v="7.29"/>
    <n v="19.829999999999998"/>
    <n v="1.2"/>
    <n v="0.33"/>
    <m/>
    <x v="27"/>
  </r>
  <r>
    <x v="1"/>
    <x v="1"/>
    <x v="4"/>
    <x v="2"/>
    <n v="2"/>
    <x v="28"/>
    <n v="15.01"/>
    <n v="29.12"/>
    <n v="0.95"/>
    <n v="0.36"/>
    <m/>
    <x v="28"/>
  </r>
  <r>
    <x v="1"/>
    <x v="1"/>
    <x v="5"/>
    <x v="2"/>
    <n v="2"/>
    <x v="29"/>
    <n v="17.95"/>
    <n v="33.75"/>
    <n v="0.56000000000000005"/>
    <n v="0.55000000000000004"/>
    <m/>
    <x v="29"/>
  </r>
  <r>
    <x v="1"/>
    <x v="1"/>
    <x v="6"/>
    <x v="2"/>
    <n v="2"/>
    <x v="30"/>
    <n v="20.190000000000001"/>
    <n v="36.69"/>
    <n v="0.71"/>
    <n v="0.39"/>
    <m/>
    <x v="30"/>
  </r>
  <r>
    <x v="1"/>
    <x v="1"/>
    <x v="7"/>
    <x v="2"/>
    <n v="2"/>
    <x v="31"/>
    <n v="18.59"/>
    <n v="35.35"/>
    <n v="1.02"/>
    <n v="0.42"/>
    <m/>
    <x v="31"/>
  </r>
  <r>
    <x v="1"/>
    <x v="1"/>
    <x v="8"/>
    <x v="2"/>
    <n v="2"/>
    <x v="32"/>
    <n v="13.32"/>
    <n v="27.98"/>
    <n v="0.43"/>
    <n v="0.37"/>
    <m/>
    <x v="32"/>
  </r>
  <r>
    <x v="1"/>
    <x v="1"/>
    <x v="9"/>
    <x v="2"/>
    <n v="2"/>
    <x v="33"/>
    <n v="7.03"/>
    <n v="19.66"/>
    <n v="1.19"/>
    <n v="0.51"/>
    <m/>
    <x v="33"/>
  </r>
  <r>
    <x v="1"/>
    <x v="1"/>
    <x v="10"/>
    <x v="2"/>
    <n v="2"/>
    <x v="34"/>
    <n v="-4.2"/>
    <n v="5.36"/>
    <n v="0.7"/>
    <n v="0.54"/>
    <m/>
    <x v="34"/>
  </r>
  <r>
    <x v="1"/>
    <x v="1"/>
    <x v="11"/>
    <x v="2"/>
    <n v="2"/>
    <x v="35"/>
    <n v="-4.9800000000000004"/>
    <n v="6.52"/>
    <n v="0.36"/>
    <n v="0.48"/>
    <m/>
    <x v="35"/>
  </r>
  <r>
    <x v="2"/>
    <x v="2"/>
    <x v="12"/>
    <x v="3"/>
    <m/>
    <x v="47"/>
    <m/>
    <m/>
    <m/>
    <m/>
    <m/>
    <x v="4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21">
  <r>
    <x v="0"/>
    <x v="0"/>
    <x v="0"/>
    <n v="0"/>
    <n v="5997"/>
    <x v="0"/>
    <x v="0"/>
    <n v="85.96"/>
    <n v="33.61"/>
    <n v="-52.36"/>
    <n v="0"/>
  </r>
  <r>
    <x v="0"/>
    <x v="0"/>
    <x v="1"/>
    <n v="1"/>
    <n v="344"/>
    <x v="1"/>
    <x v="1"/>
    <n v="0"/>
    <n v="19.54"/>
    <n v="19.54"/>
    <n v="0"/>
  </r>
  <r>
    <x v="0"/>
    <x v="0"/>
    <x v="2"/>
    <n v="2"/>
    <n v="3460"/>
    <x v="0"/>
    <x v="0"/>
    <n v="86.07"/>
    <n v="33.67"/>
    <n v="-52.4"/>
    <n v="0"/>
  </r>
  <r>
    <x v="0"/>
    <x v="1"/>
    <x v="0"/>
    <n v="0"/>
    <n v="5997"/>
    <x v="2"/>
    <x v="2"/>
    <n v="71.86"/>
    <n v="22.33"/>
    <n v="-49.53"/>
    <n v="0"/>
  </r>
  <r>
    <x v="0"/>
    <x v="1"/>
    <x v="1"/>
    <n v="1"/>
    <n v="344"/>
    <x v="3"/>
    <x v="3"/>
    <n v="0"/>
    <n v="13.09"/>
    <n v="13.09"/>
    <n v="0"/>
  </r>
  <r>
    <x v="0"/>
    <x v="1"/>
    <x v="2"/>
    <n v="2"/>
    <n v="3460"/>
    <x v="2"/>
    <x v="2"/>
    <n v="71.91"/>
    <n v="22.37"/>
    <n v="-49.54"/>
    <n v="0"/>
  </r>
  <r>
    <x v="0"/>
    <x v="2"/>
    <x v="0"/>
    <n v="0"/>
    <n v="5997"/>
    <x v="4"/>
    <x v="4"/>
    <n v="72.2"/>
    <n v="77.12"/>
    <n v="4.92"/>
    <n v="0"/>
  </r>
  <r>
    <x v="0"/>
    <x v="2"/>
    <x v="1"/>
    <n v="1"/>
    <n v="344"/>
    <x v="5"/>
    <x v="5"/>
    <n v="141.13"/>
    <n v="48.29"/>
    <n v="-92.84"/>
    <n v="0"/>
  </r>
  <r>
    <x v="0"/>
    <x v="2"/>
    <x v="2"/>
    <n v="2"/>
    <n v="3460"/>
    <x v="4"/>
    <x v="4"/>
    <n v="72.27"/>
    <n v="77.22"/>
    <n v="4.95"/>
    <n v="0"/>
  </r>
  <r>
    <x v="0"/>
    <x v="3"/>
    <x v="0"/>
    <n v="0"/>
    <n v="5997"/>
    <x v="6"/>
    <x v="6"/>
    <n v="103.15"/>
    <n v="45.58"/>
    <n v="-57.58"/>
    <n v="0"/>
  </r>
  <r>
    <x v="0"/>
    <x v="3"/>
    <x v="1"/>
    <n v="1"/>
    <n v="344"/>
    <x v="7"/>
    <x v="7"/>
    <n v="238.88"/>
    <n v="28.59"/>
    <n v="-210.3"/>
    <n v="0"/>
  </r>
  <r>
    <x v="0"/>
    <x v="3"/>
    <x v="2"/>
    <n v="2"/>
    <n v="3460"/>
    <x v="6"/>
    <x v="6"/>
    <n v="103.09"/>
    <n v="45.64"/>
    <n v="-57.46"/>
    <n v="0"/>
  </r>
  <r>
    <x v="0"/>
    <x v="4"/>
    <x v="0"/>
    <n v="0"/>
    <n v="5997"/>
    <x v="8"/>
    <x v="8"/>
    <n v="0"/>
    <n v="48.56"/>
    <n v="48.56"/>
    <n v="0"/>
  </r>
  <r>
    <x v="0"/>
    <x v="4"/>
    <x v="1"/>
    <n v="1"/>
    <n v="344"/>
    <x v="9"/>
    <x v="9"/>
    <n v="16.36"/>
    <n v="40.869999999999997"/>
    <n v="24.51"/>
    <n v="0"/>
  </r>
  <r>
    <x v="0"/>
    <x v="4"/>
    <x v="2"/>
    <n v="2"/>
    <n v="3460"/>
    <x v="8"/>
    <x v="8"/>
    <n v="0"/>
    <n v="48.62"/>
    <n v="48.62"/>
    <n v="0"/>
  </r>
  <r>
    <x v="0"/>
    <x v="5"/>
    <x v="0"/>
    <n v="0"/>
    <n v="5997"/>
    <x v="10"/>
    <x v="10"/>
    <n v="0"/>
    <n v="34.299999999999997"/>
    <n v="34.299999999999997"/>
    <n v="0"/>
  </r>
  <r>
    <x v="0"/>
    <x v="5"/>
    <x v="1"/>
    <n v="1"/>
    <n v="344"/>
    <x v="11"/>
    <x v="10"/>
    <n v="4.9400000000000004"/>
    <n v="20.49"/>
    <n v="15.55"/>
    <n v="0"/>
  </r>
  <r>
    <x v="0"/>
    <x v="5"/>
    <x v="2"/>
    <n v="2"/>
    <n v="3460"/>
    <x v="10"/>
    <x v="10"/>
    <n v="0"/>
    <n v="34.340000000000003"/>
    <n v="34.340000000000003"/>
    <n v="0"/>
  </r>
  <r>
    <x v="0"/>
    <x v="6"/>
    <x v="0"/>
    <n v="0"/>
    <n v="5997"/>
    <x v="12"/>
    <x v="11"/>
    <n v="0"/>
    <n v="0.71"/>
    <n v="0.71"/>
    <n v="0"/>
  </r>
  <r>
    <x v="0"/>
    <x v="6"/>
    <x v="1"/>
    <n v="1"/>
    <n v="344"/>
    <x v="13"/>
    <x v="12"/>
    <n v="0"/>
    <n v="0.47"/>
    <n v="0.46"/>
    <n v="0"/>
  </r>
  <r>
    <x v="0"/>
    <x v="6"/>
    <x v="2"/>
    <n v="2"/>
    <n v="3460"/>
    <x v="12"/>
    <x v="11"/>
    <n v="0"/>
    <n v="0.71"/>
    <n v="0.71"/>
    <n v="0"/>
  </r>
  <r>
    <x v="0"/>
    <x v="7"/>
    <x v="0"/>
    <n v="0"/>
    <n v="5997"/>
    <x v="14"/>
    <x v="13"/>
    <n v="0"/>
    <n v="0.87"/>
    <n v="0.87"/>
    <n v="0"/>
  </r>
  <r>
    <x v="0"/>
    <x v="7"/>
    <x v="1"/>
    <n v="1"/>
    <n v="344"/>
    <x v="15"/>
    <x v="14"/>
    <n v="1.78"/>
    <n v="0.66"/>
    <n v="-1.1200000000000001"/>
    <n v="0"/>
  </r>
  <r>
    <x v="0"/>
    <x v="7"/>
    <x v="2"/>
    <n v="2"/>
    <n v="3460"/>
    <x v="14"/>
    <x v="13"/>
    <n v="0"/>
    <n v="0.87"/>
    <n v="0.87"/>
    <n v="0"/>
  </r>
  <r>
    <x v="0"/>
    <x v="8"/>
    <x v="0"/>
    <n v="0"/>
    <n v="5997"/>
    <x v="15"/>
    <x v="15"/>
    <n v="0"/>
    <n v="28.55"/>
    <n v="28.55"/>
    <n v="0"/>
  </r>
  <r>
    <x v="0"/>
    <x v="8"/>
    <x v="1"/>
    <n v="1"/>
    <n v="344"/>
    <x v="16"/>
    <x v="16"/>
    <n v="6.52"/>
    <n v="16.100000000000001"/>
    <n v="9.58"/>
    <n v="0"/>
  </r>
  <r>
    <x v="0"/>
    <x v="8"/>
    <x v="2"/>
    <n v="2"/>
    <n v="3460"/>
    <x v="15"/>
    <x v="15"/>
    <n v="0"/>
    <n v="28.59"/>
    <n v="28.59"/>
    <n v="0"/>
  </r>
  <r>
    <x v="0"/>
    <x v="9"/>
    <x v="0"/>
    <n v="0"/>
    <n v="5997"/>
    <x v="2"/>
    <x v="17"/>
    <n v="210.87"/>
    <n v="50.75"/>
    <n v="-160.12"/>
    <n v="0"/>
  </r>
  <r>
    <x v="0"/>
    <x v="9"/>
    <x v="1"/>
    <n v="1"/>
    <n v="344"/>
    <x v="17"/>
    <x v="18"/>
    <n v="220.52"/>
    <n v="40.57"/>
    <n v="-179.95"/>
    <n v="0"/>
  </r>
  <r>
    <x v="0"/>
    <x v="9"/>
    <x v="2"/>
    <n v="2"/>
    <n v="3460"/>
    <x v="2"/>
    <x v="17"/>
    <n v="210.65"/>
    <n v="50.82"/>
    <n v="-159.84"/>
    <n v="0"/>
  </r>
  <r>
    <x v="0"/>
    <x v="10"/>
    <x v="0"/>
    <n v="0"/>
    <n v="5997"/>
    <x v="18"/>
    <x v="19"/>
    <n v="190.97"/>
    <n v="75.45"/>
    <n v="-115.51"/>
    <n v="0"/>
  </r>
  <r>
    <x v="0"/>
    <x v="10"/>
    <x v="1"/>
    <n v="1"/>
    <n v="344"/>
    <x v="19"/>
    <x v="20"/>
    <n v="239.13"/>
    <n v="64"/>
    <n v="-175.14"/>
    <n v="0"/>
  </r>
  <r>
    <x v="0"/>
    <x v="10"/>
    <x v="2"/>
    <n v="2"/>
    <n v="3460"/>
    <x v="18"/>
    <x v="19"/>
    <n v="191.67"/>
    <n v="75.56"/>
    <n v="-116.11"/>
    <n v="0"/>
  </r>
  <r>
    <x v="0"/>
    <x v="11"/>
    <x v="0"/>
    <n v="0"/>
    <n v="5997"/>
    <x v="20"/>
    <x v="21"/>
    <n v="105.24"/>
    <n v="41.27"/>
    <n v="-63.97"/>
    <n v="0"/>
  </r>
  <r>
    <x v="0"/>
    <x v="11"/>
    <x v="1"/>
    <n v="1"/>
    <n v="344"/>
    <x v="21"/>
    <x v="22"/>
    <n v="0"/>
    <n v="25.78"/>
    <n v="25.78"/>
    <n v="0"/>
  </r>
  <r>
    <x v="0"/>
    <x v="11"/>
    <x v="2"/>
    <n v="2"/>
    <n v="3460"/>
    <x v="20"/>
    <x v="21"/>
    <n v="105.4"/>
    <n v="41.33"/>
    <n v="-64.069999999999993"/>
    <n v="0"/>
  </r>
  <r>
    <x v="1"/>
    <x v="0"/>
    <x v="0"/>
    <n v="0"/>
    <n v="5997"/>
    <x v="0"/>
    <x v="0"/>
    <n v="81.87"/>
    <n v="34.31"/>
    <n v="-47.56"/>
    <n v="0"/>
  </r>
  <r>
    <x v="1"/>
    <x v="0"/>
    <x v="1"/>
    <n v="1"/>
    <n v="344"/>
    <x v="1"/>
    <x v="1"/>
    <n v="0"/>
    <n v="21.02"/>
    <n v="21.02"/>
    <n v="0"/>
  </r>
  <r>
    <x v="1"/>
    <x v="0"/>
    <x v="2"/>
    <n v="2"/>
    <n v="3460"/>
    <x v="0"/>
    <x v="0"/>
    <n v="82"/>
    <n v="34.369999999999997"/>
    <n v="-47.63"/>
    <n v="0"/>
  </r>
  <r>
    <x v="1"/>
    <x v="1"/>
    <x v="0"/>
    <n v="0"/>
    <n v="5997"/>
    <x v="2"/>
    <x v="2"/>
    <n v="71.790000000000006"/>
    <n v="22.73"/>
    <n v="-49.07"/>
    <n v="0"/>
  </r>
  <r>
    <x v="1"/>
    <x v="1"/>
    <x v="1"/>
    <n v="1"/>
    <n v="344"/>
    <x v="3"/>
    <x v="3"/>
    <n v="0"/>
    <n v="14"/>
    <n v="14"/>
    <n v="0"/>
  </r>
  <r>
    <x v="1"/>
    <x v="1"/>
    <x v="2"/>
    <n v="2"/>
    <n v="3460"/>
    <x v="2"/>
    <x v="2"/>
    <n v="71.849999999999994"/>
    <n v="22.76"/>
    <n v="-49.09"/>
    <n v="0"/>
  </r>
  <r>
    <x v="1"/>
    <x v="2"/>
    <x v="0"/>
    <n v="0"/>
    <n v="5997"/>
    <x v="4"/>
    <x v="4"/>
    <n v="72"/>
    <n v="78.2"/>
    <n v="6.2"/>
    <n v="0"/>
  </r>
  <r>
    <x v="1"/>
    <x v="2"/>
    <x v="1"/>
    <n v="1"/>
    <n v="344"/>
    <x v="5"/>
    <x v="5"/>
    <n v="145.72"/>
    <n v="51.06"/>
    <n v="-94.66"/>
    <n v="0"/>
  </r>
  <r>
    <x v="1"/>
    <x v="2"/>
    <x v="2"/>
    <n v="2"/>
    <n v="3460"/>
    <x v="4"/>
    <x v="4"/>
    <n v="72.05"/>
    <n v="78.31"/>
    <n v="6.26"/>
    <n v="0"/>
  </r>
  <r>
    <x v="1"/>
    <x v="3"/>
    <x v="0"/>
    <n v="0"/>
    <n v="5997"/>
    <x v="6"/>
    <x v="6"/>
    <n v="105.55"/>
    <n v="46.12"/>
    <n v="-59.43"/>
    <n v="0"/>
  </r>
  <r>
    <x v="1"/>
    <x v="3"/>
    <x v="1"/>
    <n v="1"/>
    <n v="344"/>
    <x v="7"/>
    <x v="7"/>
    <n v="246.82"/>
    <n v="30.06"/>
    <n v="-216.77"/>
    <n v="0"/>
  </r>
  <r>
    <x v="1"/>
    <x v="3"/>
    <x v="2"/>
    <n v="2"/>
    <n v="3460"/>
    <x v="6"/>
    <x v="6"/>
    <n v="105.5"/>
    <n v="46.19"/>
    <n v="-59.31"/>
    <n v="0"/>
  </r>
  <r>
    <x v="1"/>
    <x v="4"/>
    <x v="0"/>
    <n v="0"/>
    <n v="5997"/>
    <x v="8"/>
    <x v="8"/>
    <n v="0"/>
    <n v="49.2"/>
    <n v="49.2"/>
    <n v="0"/>
  </r>
  <r>
    <x v="1"/>
    <x v="4"/>
    <x v="1"/>
    <n v="1"/>
    <n v="344"/>
    <x v="9"/>
    <x v="9"/>
    <n v="18.18"/>
    <n v="42.72"/>
    <n v="24.54"/>
    <n v="0"/>
  </r>
  <r>
    <x v="1"/>
    <x v="4"/>
    <x v="2"/>
    <n v="2"/>
    <n v="3460"/>
    <x v="8"/>
    <x v="8"/>
    <n v="0"/>
    <n v="49.25"/>
    <n v="49.25"/>
    <n v="0"/>
  </r>
  <r>
    <x v="1"/>
    <x v="5"/>
    <x v="0"/>
    <n v="0"/>
    <n v="5997"/>
    <x v="10"/>
    <x v="10"/>
    <n v="0"/>
    <n v="34.729999999999997"/>
    <n v="34.729999999999997"/>
    <n v="0"/>
  </r>
  <r>
    <x v="1"/>
    <x v="5"/>
    <x v="1"/>
    <n v="1"/>
    <n v="344"/>
    <x v="11"/>
    <x v="10"/>
    <n v="5.47"/>
    <n v="21.44"/>
    <n v="15.97"/>
    <n v="0"/>
  </r>
  <r>
    <x v="1"/>
    <x v="5"/>
    <x v="2"/>
    <n v="2"/>
    <n v="3460"/>
    <x v="10"/>
    <x v="10"/>
    <n v="0"/>
    <n v="34.770000000000003"/>
    <n v="34.770000000000003"/>
    <n v="0"/>
  </r>
  <r>
    <x v="1"/>
    <x v="6"/>
    <x v="0"/>
    <n v="0"/>
    <n v="5997"/>
    <x v="12"/>
    <x v="11"/>
    <n v="0"/>
    <n v="0.72"/>
    <n v="0.72"/>
    <n v="0"/>
  </r>
  <r>
    <x v="1"/>
    <x v="6"/>
    <x v="1"/>
    <n v="1"/>
    <n v="344"/>
    <x v="13"/>
    <x v="12"/>
    <n v="0"/>
    <n v="0.49"/>
    <n v="0.49"/>
    <n v="0"/>
  </r>
  <r>
    <x v="1"/>
    <x v="6"/>
    <x v="2"/>
    <n v="2"/>
    <n v="3460"/>
    <x v="12"/>
    <x v="11"/>
    <n v="0"/>
    <n v="0.72"/>
    <n v="0.72"/>
    <n v="0"/>
  </r>
  <r>
    <x v="1"/>
    <x v="7"/>
    <x v="0"/>
    <n v="0"/>
    <n v="5997"/>
    <x v="14"/>
    <x v="13"/>
    <n v="0"/>
    <n v="0.88"/>
    <n v="0.88"/>
    <n v="0"/>
  </r>
  <r>
    <x v="1"/>
    <x v="7"/>
    <x v="1"/>
    <n v="1"/>
    <n v="344"/>
    <x v="15"/>
    <x v="14"/>
    <n v="1.97"/>
    <n v="0.69"/>
    <n v="-1.28"/>
    <n v="0"/>
  </r>
  <r>
    <x v="1"/>
    <x v="7"/>
    <x v="2"/>
    <n v="2"/>
    <n v="3460"/>
    <x v="14"/>
    <x v="13"/>
    <n v="0"/>
    <n v="0.88"/>
    <n v="0.88"/>
    <n v="0"/>
  </r>
  <r>
    <x v="1"/>
    <x v="8"/>
    <x v="0"/>
    <n v="0"/>
    <n v="5997"/>
    <x v="15"/>
    <x v="15"/>
    <n v="0"/>
    <n v="30.59"/>
    <n v="30.59"/>
    <n v="0"/>
  </r>
  <r>
    <x v="1"/>
    <x v="8"/>
    <x v="1"/>
    <n v="1"/>
    <n v="344"/>
    <x v="16"/>
    <x v="16"/>
    <n v="7.21"/>
    <n v="16.87"/>
    <n v="9.66"/>
    <n v="0"/>
  </r>
  <r>
    <x v="1"/>
    <x v="8"/>
    <x v="2"/>
    <n v="2"/>
    <n v="3460"/>
    <x v="15"/>
    <x v="15"/>
    <n v="0"/>
    <n v="30.62"/>
    <n v="30.62"/>
    <n v="0"/>
  </r>
  <r>
    <x v="1"/>
    <x v="9"/>
    <x v="0"/>
    <n v="0"/>
    <n v="5997"/>
    <x v="2"/>
    <x v="17"/>
    <n v="212.92"/>
    <n v="51.11"/>
    <n v="-161.80000000000001"/>
    <n v="0"/>
  </r>
  <r>
    <x v="1"/>
    <x v="9"/>
    <x v="1"/>
    <n v="1"/>
    <n v="344"/>
    <x v="17"/>
    <x v="18"/>
    <n v="229.06"/>
    <n v="42.52"/>
    <n v="-186.54"/>
    <n v="0"/>
  </r>
  <r>
    <x v="1"/>
    <x v="9"/>
    <x v="2"/>
    <n v="2"/>
    <n v="3460"/>
    <x v="2"/>
    <x v="17"/>
    <n v="212.72"/>
    <n v="51.18"/>
    <n v="-161.54"/>
    <n v="0"/>
  </r>
  <r>
    <x v="1"/>
    <x v="10"/>
    <x v="0"/>
    <n v="0"/>
    <n v="5997"/>
    <x v="18"/>
    <x v="19"/>
    <n v="193.37"/>
    <n v="76.02"/>
    <n v="-117.34"/>
    <n v="0"/>
  </r>
  <r>
    <x v="1"/>
    <x v="10"/>
    <x v="1"/>
    <n v="1"/>
    <n v="344"/>
    <x v="19"/>
    <x v="20"/>
    <n v="246.65"/>
    <n v="67.14"/>
    <n v="-179.52"/>
    <n v="0"/>
  </r>
  <r>
    <x v="1"/>
    <x v="10"/>
    <x v="2"/>
    <n v="2"/>
    <n v="3460"/>
    <x v="18"/>
    <x v="19"/>
    <n v="194.07"/>
    <n v="76.13"/>
    <n v="-117.94"/>
    <n v="0"/>
  </r>
  <r>
    <x v="1"/>
    <x v="11"/>
    <x v="0"/>
    <n v="0"/>
    <n v="5997"/>
    <x v="20"/>
    <x v="21"/>
    <n v="105.54"/>
    <n v="41.6"/>
    <n v="-63.93"/>
    <n v="0"/>
  </r>
  <r>
    <x v="1"/>
    <x v="11"/>
    <x v="1"/>
    <n v="1"/>
    <n v="344"/>
    <x v="21"/>
    <x v="22"/>
    <n v="0"/>
    <n v="27.07"/>
    <n v="27.07"/>
    <n v="0"/>
  </r>
  <r>
    <x v="1"/>
    <x v="11"/>
    <x v="2"/>
    <n v="2"/>
    <n v="3460"/>
    <x v="20"/>
    <x v="21"/>
    <n v="105.68"/>
    <n v="41.66"/>
    <n v="-64.02"/>
    <n v="0"/>
  </r>
  <r>
    <x v="2"/>
    <x v="0"/>
    <x v="0"/>
    <n v="0"/>
    <n v="5997"/>
    <x v="0"/>
    <x v="0"/>
    <n v="82.88"/>
    <n v="34.6"/>
    <n v="-48.28"/>
    <n v="0"/>
  </r>
  <r>
    <x v="2"/>
    <x v="0"/>
    <x v="1"/>
    <n v="1"/>
    <n v="344"/>
    <x v="1"/>
    <x v="1"/>
    <n v="0"/>
    <n v="22.09"/>
    <n v="22.09"/>
    <n v="0"/>
  </r>
  <r>
    <x v="2"/>
    <x v="0"/>
    <x v="2"/>
    <n v="2"/>
    <n v="3460"/>
    <x v="0"/>
    <x v="0"/>
    <n v="82.99"/>
    <n v="34.65"/>
    <n v="-48.34"/>
    <n v="0"/>
  </r>
  <r>
    <x v="2"/>
    <x v="1"/>
    <x v="0"/>
    <n v="0"/>
    <n v="5997"/>
    <x v="2"/>
    <x v="2"/>
    <n v="72.48"/>
    <n v="22.92"/>
    <n v="-49.57"/>
    <n v="0"/>
  </r>
  <r>
    <x v="2"/>
    <x v="1"/>
    <x v="1"/>
    <n v="1"/>
    <n v="344"/>
    <x v="3"/>
    <x v="3"/>
    <n v="0"/>
    <n v="14.72"/>
    <n v="14.72"/>
    <n v="0"/>
  </r>
  <r>
    <x v="2"/>
    <x v="1"/>
    <x v="2"/>
    <n v="2"/>
    <n v="3460"/>
    <x v="2"/>
    <x v="2"/>
    <n v="72.569999999999993"/>
    <n v="22.95"/>
    <n v="-49.61"/>
    <n v="0"/>
  </r>
  <r>
    <x v="2"/>
    <x v="2"/>
    <x v="0"/>
    <n v="0"/>
    <n v="5997"/>
    <x v="4"/>
    <x v="4"/>
    <n v="71.53"/>
    <n v="78.930000000000007"/>
    <n v="7.4"/>
    <n v="0"/>
  </r>
  <r>
    <x v="2"/>
    <x v="2"/>
    <x v="1"/>
    <n v="1"/>
    <n v="344"/>
    <x v="5"/>
    <x v="5"/>
    <n v="150.25"/>
    <n v="53.07"/>
    <n v="-97.18"/>
    <n v="0"/>
  </r>
  <r>
    <x v="2"/>
    <x v="2"/>
    <x v="2"/>
    <n v="2"/>
    <n v="3460"/>
    <x v="4"/>
    <x v="4"/>
    <n v="71.58"/>
    <n v="79.040000000000006"/>
    <n v="7.46"/>
    <n v="0"/>
  </r>
  <r>
    <x v="2"/>
    <x v="3"/>
    <x v="0"/>
    <n v="0"/>
    <n v="5997"/>
    <x v="6"/>
    <x v="6"/>
    <n v="107.33"/>
    <n v="46.5"/>
    <n v="-60.84"/>
    <n v="0"/>
  </r>
  <r>
    <x v="2"/>
    <x v="3"/>
    <x v="1"/>
    <n v="1"/>
    <n v="344"/>
    <x v="7"/>
    <x v="7"/>
    <n v="254.52"/>
    <n v="31.22"/>
    <n v="-223.3"/>
    <n v="0"/>
  </r>
  <r>
    <x v="2"/>
    <x v="3"/>
    <x v="2"/>
    <n v="2"/>
    <n v="3460"/>
    <x v="6"/>
    <x v="6"/>
    <n v="107.27"/>
    <n v="46.56"/>
    <n v="-60.71"/>
    <n v="0"/>
  </r>
  <r>
    <x v="2"/>
    <x v="4"/>
    <x v="0"/>
    <n v="0"/>
    <n v="5997"/>
    <x v="8"/>
    <x v="8"/>
    <n v="0"/>
    <n v="49.72"/>
    <n v="49.72"/>
    <n v="0"/>
  </r>
  <r>
    <x v="2"/>
    <x v="4"/>
    <x v="1"/>
    <n v="1"/>
    <n v="344"/>
    <x v="9"/>
    <x v="9"/>
    <n v="19.64"/>
    <n v="44.29"/>
    <n v="24.65"/>
    <n v="0"/>
  </r>
  <r>
    <x v="2"/>
    <x v="4"/>
    <x v="2"/>
    <n v="2"/>
    <n v="3460"/>
    <x v="8"/>
    <x v="8"/>
    <n v="0"/>
    <n v="49.77"/>
    <n v="49.77"/>
    <n v="0"/>
  </r>
  <r>
    <x v="2"/>
    <x v="5"/>
    <x v="0"/>
    <n v="0"/>
    <n v="5997"/>
    <x v="10"/>
    <x v="10"/>
    <n v="0"/>
    <n v="37"/>
    <n v="37"/>
    <n v="0"/>
  </r>
  <r>
    <x v="2"/>
    <x v="5"/>
    <x v="1"/>
    <n v="1"/>
    <n v="344"/>
    <x v="11"/>
    <x v="10"/>
    <n v="5.88"/>
    <n v="22.25"/>
    <n v="16.37"/>
    <n v="0"/>
  </r>
  <r>
    <x v="2"/>
    <x v="5"/>
    <x v="2"/>
    <n v="2"/>
    <n v="3460"/>
    <x v="10"/>
    <x v="10"/>
    <n v="0"/>
    <n v="37.04"/>
    <n v="37.04"/>
    <n v="0"/>
  </r>
  <r>
    <x v="2"/>
    <x v="6"/>
    <x v="0"/>
    <n v="0"/>
    <n v="5997"/>
    <x v="12"/>
    <x v="11"/>
    <n v="0"/>
    <n v="0.72"/>
    <n v="0.72"/>
    <n v="0"/>
  </r>
  <r>
    <x v="2"/>
    <x v="6"/>
    <x v="1"/>
    <n v="1"/>
    <n v="344"/>
    <x v="13"/>
    <x v="12"/>
    <n v="0"/>
    <n v="0.51"/>
    <n v="0.51"/>
    <n v="0"/>
  </r>
  <r>
    <x v="2"/>
    <x v="6"/>
    <x v="2"/>
    <n v="2"/>
    <n v="3460"/>
    <x v="12"/>
    <x v="11"/>
    <n v="0"/>
    <n v="0.72"/>
    <n v="0.72"/>
    <n v="0"/>
  </r>
  <r>
    <x v="2"/>
    <x v="7"/>
    <x v="0"/>
    <n v="0"/>
    <n v="5997"/>
    <x v="14"/>
    <x v="13"/>
    <n v="0"/>
    <n v="27.19"/>
    <n v="27.19"/>
    <n v="0"/>
  </r>
  <r>
    <x v="2"/>
    <x v="7"/>
    <x v="1"/>
    <n v="1"/>
    <n v="344"/>
    <x v="15"/>
    <x v="14"/>
    <n v="2.11"/>
    <n v="0.72"/>
    <n v="-1.4"/>
    <n v="0"/>
  </r>
  <r>
    <x v="2"/>
    <x v="7"/>
    <x v="2"/>
    <n v="2"/>
    <n v="3460"/>
    <x v="14"/>
    <x v="13"/>
    <n v="0"/>
    <n v="27.22"/>
    <n v="27.22"/>
    <n v="0"/>
  </r>
  <r>
    <x v="2"/>
    <x v="8"/>
    <x v="0"/>
    <n v="0"/>
    <n v="5997"/>
    <x v="15"/>
    <x v="15"/>
    <n v="0"/>
    <n v="34.659999999999997"/>
    <n v="34.659999999999997"/>
    <n v="0"/>
  </r>
  <r>
    <x v="2"/>
    <x v="8"/>
    <x v="1"/>
    <n v="1"/>
    <n v="344"/>
    <x v="16"/>
    <x v="16"/>
    <n v="7.75"/>
    <n v="17.54"/>
    <n v="9.7899999999999991"/>
    <n v="0"/>
  </r>
  <r>
    <x v="2"/>
    <x v="8"/>
    <x v="2"/>
    <n v="2"/>
    <n v="3460"/>
    <x v="15"/>
    <x v="15"/>
    <n v="0"/>
    <n v="34.700000000000003"/>
    <n v="34.700000000000003"/>
    <n v="0"/>
  </r>
  <r>
    <x v="2"/>
    <x v="9"/>
    <x v="0"/>
    <n v="0"/>
    <n v="5997"/>
    <x v="2"/>
    <x v="17"/>
    <n v="214.75"/>
    <n v="47.37"/>
    <n v="-167.38"/>
    <n v="0"/>
  </r>
  <r>
    <x v="2"/>
    <x v="9"/>
    <x v="1"/>
    <n v="1"/>
    <n v="344"/>
    <x v="17"/>
    <x v="18"/>
    <n v="237.15"/>
    <n v="44.25"/>
    <n v="-192.9"/>
    <n v="0"/>
  </r>
  <r>
    <x v="2"/>
    <x v="9"/>
    <x v="2"/>
    <n v="2"/>
    <n v="3460"/>
    <x v="2"/>
    <x v="17"/>
    <n v="214.48"/>
    <n v="47.43"/>
    <n v="-167.05"/>
    <n v="0"/>
  </r>
  <r>
    <x v="2"/>
    <x v="10"/>
    <x v="0"/>
    <n v="0"/>
    <n v="5997"/>
    <x v="18"/>
    <x v="19"/>
    <n v="207.38"/>
    <n v="71.7"/>
    <n v="-135.69"/>
    <n v="0"/>
  </r>
  <r>
    <x v="2"/>
    <x v="10"/>
    <x v="1"/>
    <n v="1"/>
    <n v="344"/>
    <x v="19"/>
    <x v="20"/>
    <n v="253.98"/>
    <n v="69.97"/>
    <n v="-184.01"/>
    <n v="0"/>
  </r>
  <r>
    <x v="2"/>
    <x v="10"/>
    <x v="2"/>
    <n v="2"/>
    <n v="3460"/>
    <x v="18"/>
    <x v="19"/>
    <n v="208.17"/>
    <n v="71.790000000000006"/>
    <n v="-136.38"/>
    <n v="0"/>
  </r>
  <r>
    <x v="2"/>
    <x v="11"/>
    <x v="0"/>
    <n v="0"/>
    <n v="5997"/>
    <x v="20"/>
    <x v="21"/>
    <n v="106.34"/>
    <n v="40.270000000000003"/>
    <n v="-66.069999999999993"/>
    <n v="0"/>
  </r>
  <r>
    <x v="2"/>
    <x v="11"/>
    <x v="1"/>
    <n v="1"/>
    <n v="344"/>
    <x v="21"/>
    <x v="22"/>
    <n v="0"/>
    <n v="28.3"/>
    <n v="28.3"/>
    <n v="0"/>
  </r>
  <r>
    <x v="2"/>
    <x v="11"/>
    <x v="2"/>
    <n v="2"/>
    <n v="3460"/>
    <x v="20"/>
    <x v="21"/>
    <n v="106.49"/>
    <n v="40.33"/>
    <n v="-66.17"/>
    <n v="0"/>
  </r>
  <r>
    <x v="3"/>
    <x v="0"/>
    <x v="0"/>
    <n v="0"/>
    <n v="5997"/>
    <x v="0"/>
    <x v="0"/>
    <n v="82.62"/>
    <n v="33.81"/>
    <n v="-48.82"/>
    <n v="0"/>
  </r>
  <r>
    <x v="3"/>
    <x v="0"/>
    <x v="1"/>
    <n v="1"/>
    <n v="344"/>
    <x v="1"/>
    <x v="1"/>
    <n v="0"/>
    <n v="23.12"/>
    <n v="23.12"/>
    <n v="0"/>
  </r>
  <r>
    <x v="3"/>
    <x v="0"/>
    <x v="2"/>
    <n v="2"/>
    <n v="3460"/>
    <x v="0"/>
    <x v="0"/>
    <n v="82.73"/>
    <n v="33.86"/>
    <n v="-48.88"/>
    <n v="0"/>
  </r>
  <r>
    <x v="3"/>
    <x v="1"/>
    <x v="0"/>
    <n v="0"/>
    <n v="5997"/>
    <x v="2"/>
    <x v="2"/>
    <n v="72.52"/>
    <n v="22.53"/>
    <n v="-49.99"/>
    <n v="0"/>
  </r>
  <r>
    <x v="3"/>
    <x v="1"/>
    <x v="1"/>
    <n v="1"/>
    <n v="344"/>
    <x v="3"/>
    <x v="3"/>
    <n v="0"/>
    <n v="15.42"/>
    <n v="15.42"/>
    <n v="0"/>
  </r>
  <r>
    <x v="3"/>
    <x v="1"/>
    <x v="2"/>
    <n v="2"/>
    <n v="3460"/>
    <x v="2"/>
    <x v="2"/>
    <n v="72.569999999999993"/>
    <n v="22.56"/>
    <n v="-50"/>
    <n v="0"/>
  </r>
  <r>
    <x v="3"/>
    <x v="2"/>
    <x v="0"/>
    <n v="0"/>
    <n v="5997"/>
    <x v="4"/>
    <x v="4"/>
    <n v="70.97"/>
    <n v="79.67"/>
    <n v="8.69"/>
    <n v="0"/>
  </r>
  <r>
    <x v="3"/>
    <x v="2"/>
    <x v="1"/>
    <n v="1"/>
    <n v="344"/>
    <x v="5"/>
    <x v="5"/>
    <n v="154.69"/>
    <n v="55.07"/>
    <n v="-99.62"/>
    <n v="0"/>
  </r>
  <r>
    <x v="3"/>
    <x v="2"/>
    <x v="2"/>
    <n v="2"/>
    <n v="3460"/>
    <x v="4"/>
    <x v="4"/>
    <n v="71.05"/>
    <n v="79.77"/>
    <n v="8.7200000000000006"/>
    <n v="0"/>
  </r>
  <r>
    <x v="3"/>
    <x v="3"/>
    <x v="0"/>
    <n v="0"/>
    <n v="5997"/>
    <x v="6"/>
    <x v="6"/>
    <n v="109.06"/>
    <n v="46.81"/>
    <n v="-62.25"/>
    <n v="0"/>
  </r>
  <r>
    <x v="3"/>
    <x v="3"/>
    <x v="1"/>
    <n v="1"/>
    <n v="344"/>
    <x v="7"/>
    <x v="7"/>
    <n v="261.73"/>
    <n v="32.380000000000003"/>
    <n v="-229.35"/>
    <n v="0"/>
  </r>
  <r>
    <x v="3"/>
    <x v="3"/>
    <x v="2"/>
    <n v="2"/>
    <n v="3460"/>
    <x v="6"/>
    <x v="6"/>
    <n v="109"/>
    <n v="46.87"/>
    <n v="-62.13"/>
    <n v="0"/>
  </r>
  <r>
    <x v="3"/>
    <x v="4"/>
    <x v="0"/>
    <n v="0"/>
    <n v="5997"/>
    <x v="8"/>
    <x v="8"/>
    <n v="0"/>
    <n v="50.07"/>
    <n v="50.07"/>
    <n v="0"/>
  </r>
  <r>
    <x v="3"/>
    <x v="4"/>
    <x v="1"/>
    <n v="1"/>
    <n v="344"/>
    <x v="9"/>
    <x v="9"/>
    <n v="20.49"/>
    <n v="45.85"/>
    <n v="25.36"/>
    <n v="0"/>
  </r>
  <r>
    <x v="3"/>
    <x v="4"/>
    <x v="2"/>
    <n v="2"/>
    <n v="3460"/>
    <x v="8"/>
    <x v="8"/>
    <n v="0"/>
    <n v="50.13"/>
    <n v="50.13"/>
    <n v="0"/>
  </r>
  <r>
    <x v="3"/>
    <x v="5"/>
    <x v="0"/>
    <n v="0"/>
    <n v="5997"/>
    <x v="10"/>
    <x v="10"/>
    <n v="0"/>
    <n v="37.24"/>
    <n v="37.24"/>
    <n v="0"/>
  </r>
  <r>
    <x v="3"/>
    <x v="5"/>
    <x v="1"/>
    <n v="1"/>
    <n v="344"/>
    <x v="11"/>
    <x v="10"/>
    <n v="6.18"/>
    <n v="23.31"/>
    <n v="17.13"/>
    <n v="0"/>
  </r>
  <r>
    <x v="3"/>
    <x v="5"/>
    <x v="2"/>
    <n v="2"/>
    <n v="3460"/>
    <x v="10"/>
    <x v="10"/>
    <n v="0"/>
    <n v="37.28"/>
    <n v="37.28"/>
    <n v="0"/>
  </r>
  <r>
    <x v="3"/>
    <x v="6"/>
    <x v="0"/>
    <n v="0"/>
    <n v="5997"/>
    <x v="12"/>
    <x v="11"/>
    <n v="0"/>
    <n v="0.73"/>
    <n v="0.73"/>
    <n v="0"/>
  </r>
  <r>
    <x v="3"/>
    <x v="6"/>
    <x v="1"/>
    <n v="1"/>
    <n v="344"/>
    <x v="13"/>
    <x v="12"/>
    <n v="0"/>
    <n v="0.52"/>
    <n v="0.52"/>
    <n v="0"/>
  </r>
  <r>
    <x v="3"/>
    <x v="6"/>
    <x v="2"/>
    <n v="2"/>
    <n v="3460"/>
    <x v="12"/>
    <x v="11"/>
    <n v="0"/>
    <n v="0.73"/>
    <n v="0.73"/>
    <n v="0"/>
  </r>
  <r>
    <x v="3"/>
    <x v="7"/>
    <x v="0"/>
    <n v="0"/>
    <n v="5997"/>
    <x v="14"/>
    <x v="13"/>
    <n v="0"/>
    <n v="27.35"/>
    <n v="27.35"/>
    <n v="0"/>
  </r>
  <r>
    <x v="3"/>
    <x v="7"/>
    <x v="1"/>
    <n v="1"/>
    <n v="344"/>
    <x v="15"/>
    <x v="14"/>
    <n v="2.19"/>
    <n v="0.84"/>
    <n v="-1.35"/>
    <n v="0"/>
  </r>
  <r>
    <x v="3"/>
    <x v="7"/>
    <x v="2"/>
    <n v="2"/>
    <n v="3460"/>
    <x v="14"/>
    <x v="13"/>
    <n v="0"/>
    <n v="27.38"/>
    <n v="27.38"/>
    <n v="0"/>
  </r>
  <r>
    <x v="3"/>
    <x v="8"/>
    <x v="0"/>
    <n v="0"/>
    <n v="5997"/>
    <x v="15"/>
    <x v="15"/>
    <n v="0"/>
    <n v="34.85"/>
    <n v="34.85"/>
    <n v="0"/>
  </r>
  <r>
    <x v="3"/>
    <x v="8"/>
    <x v="1"/>
    <n v="1"/>
    <n v="344"/>
    <x v="16"/>
    <x v="16"/>
    <n v="8.0500000000000007"/>
    <n v="18.170000000000002"/>
    <n v="10.130000000000001"/>
    <n v="0"/>
  </r>
  <r>
    <x v="3"/>
    <x v="8"/>
    <x v="2"/>
    <n v="2"/>
    <n v="3460"/>
    <x v="15"/>
    <x v="15"/>
    <n v="0"/>
    <n v="34.89"/>
    <n v="34.89"/>
    <n v="0"/>
  </r>
  <r>
    <x v="3"/>
    <x v="9"/>
    <x v="0"/>
    <n v="0"/>
    <n v="5997"/>
    <x v="2"/>
    <x v="17"/>
    <n v="216.14"/>
    <n v="47.62"/>
    <n v="-168.53"/>
    <n v="0"/>
  </r>
  <r>
    <x v="3"/>
    <x v="9"/>
    <x v="1"/>
    <n v="1"/>
    <n v="344"/>
    <x v="17"/>
    <x v="18"/>
    <n v="244.76"/>
    <n v="45.89"/>
    <n v="-198.87"/>
    <n v="0"/>
  </r>
  <r>
    <x v="3"/>
    <x v="9"/>
    <x v="2"/>
    <n v="2"/>
    <n v="3460"/>
    <x v="2"/>
    <x v="17"/>
    <n v="215.86"/>
    <n v="47.68"/>
    <n v="-168.19"/>
    <n v="0"/>
  </r>
  <r>
    <x v="3"/>
    <x v="10"/>
    <x v="0"/>
    <n v="0"/>
    <n v="5997"/>
    <x v="18"/>
    <x v="19"/>
    <n v="210.22"/>
    <n v="72.03"/>
    <n v="-138.19999999999999"/>
    <n v="0"/>
  </r>
  <r>
    <x v="3"/>
    <x v="10"/>
    <x v="1"/>
    <n v="1"/>
    <n v="344"/>
    <x v="19"/>
    <x v="20"/>
    <n v="260.99"/>
    <n v="72.69"/>
    <n v="-188.3"/>
    <n v="0"/>
  </r>
  <r>
    <x v="3"/>
    <x v="10"/>
    <x v="2"/>
    <n v="2"/>
    <n v="3460"/>
    <x v="18"/>
    <x v="19"/>
    <n v="210.98"/>
    <n v="72.12"/>
    <n v="-138.85"/>
    <n v="0"/>
  </r>
  <r>
    <x v="3"/>
    <x v="11"/>
    <x v="0"/>
    <n v="0"/>
    <n v="5997"/>
    <x v="20"/>
    <x v="21"/>
    <n v="107.03"/>
    <n v="40.43"/>
    <n v="-66.599999999999994"/>
    <n v="0"/>
  </r>
  <r>
    <x v="3"/>
    <x v="11"/>
    <x v="1"/>
    <n v="1"/>
    <n v="344"/>
    <x v="21"/>
    <x v="22"/>
    <n v="0"/>
    <n v="29.51"/>
    <n v="29.51"/>
    <n v="0"/>
  </r>
  <r>
    <x v="3"/>
    <x v="11"/>
    <x v="2"/>
    <n v="2"/>
    <n v="3460"/>
    <x v="20"/>
    <x v="21"/>
    <n v="107.19"/>
    <n v="40.49"/>
    <n v="-66.7"/>
    <n v="0"/>
  </r>
  <r>
    <x v="4"/>
    <x v="0"/>
    <x v="0"/>
    <n v="0"/>
    <n v="5997"/>
    <x v="0"/>
    <x v="0"/>
    <n v="83.04"/>
    <n v="33.94"/>
    <n v="-49.1"/>
    <n v="0"/>
  </r>
  <r>
    <x v="4"/>
    <x v="0"/>
    <x v="1"/>
    <n v="1"/>
    <n v="344"/>
    <x v="1"/>
    <x v="1"/>
    <n v="0"/>
    <n v="24.15"/>
    <n v="24.15"/>
    <n v="0"/>
  </r>
  <r>
    <x v="4"/>
    <x v="0"/>
    <x v="2"/>
    <n v="2"/>
    <n v="3460"/>
    <x v="0"/>
    <x v="0"/>
    <n v="83.15"/>
    <n v="33.99"/>
    <n v="-49.16"/>
    <n v="0"/>
  </r>
  <r>
    <x v="4"/>
    <x v="1"/>
    <x v="0"/>
    <n v="0"/>
    <n v="5997"/>
    <x v="2"/>
    <x v="2"/>
    <n v="72.91"/>
    <n v="22.62"/>
    <n v="-50.29"/>
    <n v="0"/>
  </r>
  <r>
    <x v="4"/>
    <x v="1"/>
    <x v="1"/>
    <n v="1"/>
    <n v="344"/>
    <x v="3"/>
    <x v="3"/>
    <n v="0"/>
    <n v="16.12"/>
    <n v="16.12"/>
    <n v="0"/>
  </r>
  <r>
    <x v="4"/>
    <x v="1"/>
    <x v="2"/>
    <n v="2"/>
    <n v="3460"/>
    <x v="2"/>
    <x v="2"/>
    <n v="72.959999999999994"/>
    <n v="22.65"/>
    <n v="-50.3"/>
    <n v="0"/>
  </r>
  <r>
    <x v="4"/>
    <x v="2"/>
    <x v="0"/>
    <n v="0"/>
    <n v="5997"/>
    <x v="4"/>
    <x v="4"/>
    <n v="70.45"/>
    <n v="80.2"/>
    <n v="9.75"/>
    <n v="0"/>
  </r>
  <r>
    <x v="4"/>
    <x v="2"/>
    <x v="1"/>
    <n v="1"/>
    <n v="344"/>
    <x v="5"/>
    <x v="5"/>
    <n v="158.99"/>
    <n v="57.05"/>
    <n v="-101.93"/>
    <n v="0"/>
  </r>
  <r>
    <x v="4"/>
    <x v="2"/>
    <x v="2"/>
    <n v="2"/>
    <n v="3460"/>
    <x v="4"/>
    <x v="4"/>
    <n v="70.52"/>
    <n v="80.3"/>
    <n v="9.7799999999999994"/>
    <n v="0"/>
  </r>
  <r>
    <x v="4"/>
    <x v="3"/>
    <x v="0"/>
    <n v="0"/>
    <n v="5997"/>
    <x v="6"/>
    <x v="6"/>
    <n v="110.55"/>
    <n v="47.06"/>
    <n v="-63.49"/>
    <n v="0"/>
  </r>
  <r>
    <x v="4"/>
    <x v="3"/>
    <x v="1"/>
    <n v="1"/>
    <n v="344"/>
    <x v="7"/>
    <x v="7"/>
    <n v="268.17"/>
    <n v="33.54"/>
    <n v="-234.63"/>
    <n v="0"/>
  </r>
  <r>
    <x v="4"/>
    <x v="3"/>
    <x v="2"/>
    <n v="2"/>
    <n v="3460"/>
    <x v="6"/>
    <x v="6"/>
    <n v="110.47"/>
    <n v="47.12"/>
    <n v="-63.35"/>
    <n v="0"/>
  </r>
  <r>
    <x v="4"/>
    <x v="4"/>
    <x v="0"/>
    <n v="0"/>
    <n v="5997"/>
    <x v="8"/>
    <x v="8"/>
    <n v="0"/>
    <n v="50.39"/>
    <n v="50.39"/>
    <n v="0"/>
  </r>
  <r>
    <x v="4"/>
    <x v="4"/>
    <x v="1"/>
    <n v="1"/>
    <n v="344"/>
    <x v="9"/>
    <x v="9"/>
    <n v="20.420000000000002"/>
    <n v="47.4"/>
    <n v="26.99"/>
    <n v="0"/>
  </r>
  <r>
    <x v="4"/>
    <x v="4"/>
    <x v="2"/>
    <n v="2"/>
    <n v="3460"/>
    <x v="8"/>
    <x v="8"/>
    <n v="0"/>
    <n v="50.44"/>
    <n v="50.44"/>
    <n v="0"/>
  </r>
  <r>
    <x v="4"/>
    <x v="5"/>
    <x v="0"/>
    <n v="0"/>
    <n v="5997"/>
    <x v="10"/>
    <x v="10"/>
    <n v="0"/>
    <n v="37.47"/>
    <n v="37.47"/>
    <n v="0"/>
  </r>
  <r>
    <x v="4"/>
    <x v="5"/>
    <x v="1"/>
    <n v="1"/>
    <n v="344"/>
    <x v="11"/>
    <x v="10"/>
    <n v="9.68"/>
    <n v="31.38"/>
    <n v="21.7"/>
    <n v="0"/>
  </r>
  <r>
    <x v="4"/>
    <x v="5"/>
    <x v="2"/>
    <n v="2"/>
    <n v="3460"/>
    <x v="10"/>
    <x v="10"/>
    <n v="0"/>
    <n v="37.51"/>
    <n v="37.51"/>
    <n v="0"/>
  </r>
  <r>
    <x v="4"/>
    <x v="6"/>
    <x v="0"/>
    <n v="0"/>
    <n v="5997"/>
    <x v="12"/>
    <x v="11"/>
    <n v="0"/>
    <n v="0.73"/>
    <n v="0.73"/>
    <n v="0"/>
  </r>
  <r>
    <x v="4"/>
    <x v="6"/>
    <x v="1"/>
    <n v="1"/>
    <n v="344"/>
    <x v="13"/>
    <x v="12"/>
    <n v="0"/>
    <n v="0.52"/>
    <n v="0.52"/>
    <n v="0"/>
  </r>
  <r>
    <x v="4"/>
    <x v="6"/>
    <x v="2"/>
    <n v="2"/>
    <n v="3460"/>
    <x v="12"/>
    <x v="11"/>
    <n v="0"/>
    <n v="0.73"/>
    <n v="0.73"/>
    <n v="0"/>
  </r>
  <r>
    <x v="4"/>
    <x v="7"/>
    <x v="0"/>
    <n v="0"/>
    <n v="5997"/>
    <x v="14"/>
    <x v="13"/>
    <n v="0"/>
    <n v="27.52"/>
    <n v="27.52"/>
    <n v="0"/>
  </r>
  <r>
    <x v="4"/>
    <x v="7"/>
    <x v="1"/>
    <n v="1"/>
    <n v="344"/>
    <x v="15"/>
    <x v="14"/>
    <n v="2.1800000000000002"/>
    <n v="21.14"/>
    <n v="18.96"/>
    <n v="0"/>
  </r>
  <r>
    <x v="4"/>
    <x v="7"/>
    <x v="2"/>
    <n v="2"/>
    <n v="3460"/>
    <x v="14"/>
    <x v="13"/>
    <n v="0"/>
    <n v="27.55"/>
    <n v="27.55"/>
    <n v="0"/>
  </r>
  <r>
    <x v="4"/>
    <x v="8"/>
    <x v="0"/>
    <n v="0"/>
    <n v="5997"/>
    <x v="15"/>
    <x v="15"/>
    <n v="0"/>
    <n v="35.07"/>
    <n v="35.07"/>
    <n v="0"/>
  </r>
  <r>
    <x v="4"/>
    <x v="8"/>
    <x v="1"/>
    <n v="1"/>
    <n v="344"/>
    <x v="16"/>
    <x v="16"/>
    <n v="8.01"/>
    <n v="16.649999999999999"/>
    <n v="8.6300000000000008"/>
    <n v="0"/>
  </r>
  <r>
    <x v="4"/>
    <x v="8"/>
    <x v="2"/>
    <n v="2"/>
    <n v="3460"/>
    <x v="15"/>
    <x v="15"/>
    <n v="0"/>
    <n v="35.11"/>
    <n v="35.11"/>
    <n v="0"/>
  </r>
  <r>
    <x v="4"/>
    <x v="9"/>
    <x v="0"/>
    <n v="0"/>
    <n v="5997"/>
    <x v="2"/>
    <x v="17"/>
    <n v="217.08"/>
    <n v="47.91"/>
    <n v="-169.17"/>
    <n v="0"/>
  </r>
  <r>
    <x v="4"/>
    <x v="9"/>
    <x v="1"/>
    <n v="1"/>
    <n v="344"/>
    <x v="17"/>
    <x v="18"/>
    <n v="251.5"/>
    <n v="42.36"/>
    <n v="-209.13"/>
    <n v="0"/>
  </r>
  <r>
    <x v="4"/>
    <x v="9"/>
    <x v="2"/>
    <n v="2"/>
    <n v="3460"/>
    <x v="2"/>
    <x v="17"/>
    <n v="216.76"/>
    <n v="47.97"/>
    <n v="-168.8"/>
    <n v="0"/>
  </r>
  <r>
    <x v="4"/>
    <x v="10"/>
    <x v="0"/>
    <n v="0"/>
    <n v="5997"/>
    <x v="18"/>
    <x v="19"/>
    <n v="212.05"/>
    <n v="72.47"/>
    <n v="-139.58000000000001"/>
    <n v="0"/>
  </r>
  <r>
    <x v="4"/>
    <x v="10"/>
    <x v="1"/>
    <n v="1"/>
    <n v="344"/>
    <x v="19"/>
    <x v="20"/>
    <n v="267.67"/>
    <n v="68.56"/>
    <n v="-199.11"/>
    <n v="0"/>
  </r>
  <r>
    <x v="4"/>
    <x v="10"/>
    <x v="2"/>
    <n v="2"/>
    <n v="3460"/>
    <x v="18"/>
    <x v="19"/>
    <n v="212.79"/>
    <n v="72.56"/>
    <n v="-140.22999999999999"/>
    <n v="0"/>
  </r>
  <r>
    <x v="4"/>
    <x v="11"/>
    <x v="0"/>
    <n v="0"/>
    <n v="5997"/>
    <x v="20"/>
    <x v="21"/>
    <n v="106.88"/>
    <n v="40.68"/>
    <n v="-66.2"/>
    <n v="0"/>
  </r>
  <r>
    <x v="4"/>
    <x v="11"/>
    <x v="1"/>
    <n v="1"/>
    <n v="344"/>
    <x v="21"/>
    <x v="22"/>
    <n v="0"/>
    <n v="29.15"/>
    <n v="29.15"/>
    <n v="0"/>
  </r>
  <r>
    <x v="4"/>
    <x v="11"/>
    <x v="2"/>
    <n v="2"/>
    <n v="3460"/>
    <x v="20"/>
    <x v="21"/>
    <n v="107.08"/>
    <n v="40.729999999999997"/>
    <n v="-66.349999999999994"/>
    <n v="0"/>
  </r>
  <r>
    <x v="5"/>
    <x v="0"/>
    <x v="0"/>
    <n v="0"/>
    <n v="5997"/>
    <x v="0"/>
    <x v="0"/>
    <n v="83.13"/>
    <n v="34.15"/>
    <n v="-48.97"/>
    <n v="0"/>
  </r>
  <r>
    <x v="5"/>
    <x v="0"/>
    <x v="1"/>
    <n v="1"/>
    <n v="344"/>
    <x v="1"/>
    <x v="1"/>
    <n v="0"/>
    <n v="24.19"/>
    <n v="24.19"/>
    <n v="0"/>
  </r>
  <r>
    <x v="5"/>
    <x v="0"/>
    <x v="2"/>
    <n v="2"/>
    <n v="3460"/>
    <x v="0"/>
    <x v="0"/>
    <n v="83.24"/>
    <n v="34.200000000000003"/>
    <n v="-49.04"/>
    <n v="0"/>
  </r>
  <r>
    <x v="5"/>
    <x v="1"/>
    <x v="0"/>
    <n v="0"/>
    <n v="5997"/>
    <x v="2"/>
    <x v="2"/>
    <n v="73.5"/>
    <n v="22.77"/>
    <n v="-50.73"/>
    <n v="0"/>
  </r>
  <r>
    <x v="5"/>
    <x v="1"/>
    <x v="1"/>
    <n v="1"/>
    <n v="344"/>
    <x v="3"/>
    <x v="3"/>
    <n v="0"/>
    <n v="16.309999999999999"/>
    <n v="16.309999999999999"/>
    <n v="0"/>
  </r>
  <r>
    <x v="5"/>
    <x v="1"/>
    <x v="2"/>
    <n v="2"/>
    <n v="3460"/>
    <x v="2"/>
    <x v="2"/>
    <n v="73.540000000000006"/>
    <n v="22.8"/>
    <n v="-50.74"/>
    <n v="0"/>
  </r>
  <r>
    <x v="5"/>
    <x v="2"/>
    <x v="0"/>
    <n v="0"/>
    <n v="5997"/>
    <x v="4"/>
    <x v="4"/>
    <n v="70.11"/>
    <n v="80.64"/>
    <n v="10.53"/>
    <n v="0"/>
  </r>
  <r>
    <x v="5"/>
    <x v="2"/>
    <x v="1"/>
    <n v="1"/>
    <n v="344"/>
    <x v="5"/>
    <x v="5"/>
    <n v="163.08000000000001"/>
    <n v="58.48"/>
    <n v="-104.6"/>
    <n v="0"/>
  </r>
  <r>
    <x v="5"/>
    <x v="2"/>
    <x v="2"/>
    <n v="2"/>
    <n v="3460"/>
    <x v="4"/>
    <x v="4"/>
    <n v="70.17"/>
    <n v="80.739999999999995"/>
    <n v="10.57"/>
    <n v="0"/>
  </r>
  <r>
    <x v="5"/>
    <x v="3"/>
    <x v="0"/>
    <n v="0"/>
    <n v="5997"/>
    <x v="6"/>
    <x v="6"/>
    <n v="111.1"/>
    <n v="47.29"/>
    <n v="-63.81"/>
    <n v="0"/>
  </r>
  <r>
    <x v="5"/>
    <x v="3"/>
    <x v="1"/>
    <n v="1"/>
    <n v="344"/>
    <x v="7"/>
    <x v="7"/>
    <n v="273.60000000000002"/>
    <n v="34.42"/>
    <n v="-239.17"/>
    <n v="0"/>
  </r>
  <r>
    <x v="5"/>
    <x v="3"/>
    <x v="2"/>
    <n v="2"/>
    <n v="3460"/>
    <x v="6"/>
    <x v="6"/>
    <n v="110.96"/>
    <n v="47.35"/>
    <n v="-63.62"/>
    <n v="0"/>
  </r>
  <r>
    <x v="5"/>
    <x v="4"/>
    <x v="0"/>
    <n v="0"/>
    <n v="5997"/>
    <x v="8"/>
    <x v="8"/>
    <n v="0"/>
    <n v="50.64"/>
    <n v="50.64"/>
    <n v="0"/>
  </r>
  <r>
    <x v="5"/>
    <x v="4"/>
    <x v="1"/>
    <n v="1"/>
    <n v="344"/>
    <x v="9"/>
    <x v="9"/>
    <n v="19.170000000000002"/>
    <n v="48.67"/>
    <n v="29.5"/>
    <n v="0"/>
  </r>
  <r>
    <x v="5"/>
    <x v="4"/>
    <x v="2"/>
    <n v="2"/>
    <n v="3460"/>
    <x v="8"/>
    <x v="8"/>
    <n v="0"/>
    <n v="50.69"/>
    <n v="50.69"/>
    <n v="0"/>
  </r>
  <r>
    <x v="5"/>
    <x v="5"/>
    <x v="0"/>
    <n v="0"/>
    <n v="5997"/>
    <x v="10"/>
    <x v="10"/>
    <n v="0"/>
    <n v="37.67"/>
    <n v="37.67"/>
    <n v="0"/>
  </r>
  <r>
    <x v="5"/>
    <x v="5"/>
    <x v="1"/>
    <n v="1"/>
    <n v="344"/>
    <x v="11"/>
    <x v="10"/>
    <n v="9.0399999999999991"/>
    <n v="32.229999999999997"/>
    <n v="23.19"/>
    <n v="0"/>
  </r>
  <r>
    <x v="5"/>
    <x v="5"/>
    <x v="2"/>
    <n v="2"/>
    <n v="3460"/>
    <x v="10"/>
    <x v="10"/>
    <n v="0"/>
    <n v="37.71"/>
    <n v="37.71"/>
    <n v="0"/>
  </r>
  <r>
    <x v="5"/>
    <x v="6"/>
    <x v="0"/>
    <n v="0"/>
    <n v="5997"/>
    <x v="12"/>
    <x v="11"/>
    <n v="0"/>
    <n v="0.74"/>
    <n v="0.74"/>
    <n v="0"/>
  </r>
  <r>
    <x v="5"/>
    <x v="6"/>
    <x v="1"/>
    <n v="1"/>
    <n v="344"/>
    <x v="13"/>
    <x v="12"/>
    <n v="0"/>
    <n v="0.54"/>
    <n v="0.54"/>
    <n v="0"/>
  </r>
  <r>
    <x v="5"/>
    <x v="6"/>
    <x v="2"/>
    <n v="2"/>
    <n v="3460"/>
    <x v="12"/>
    <x v="11"/>
    <n v="0"/>
    <n v="0.74"/>
    <n v="0.74"/>
    <n v="0"/>
  </r>
  <r>
    <x v="5"/>
    <x v="7"/>
    <x v="0"/>
    <n v="0"/>
    <n v="5997"/>
    <x v="14"/>
    <x v="13"/>
    <n v="0"/>
    <n v="27.67"/>
    <n v="27.67"/>
    <n v="0"/>
  </r>
  <r>
    <x v="5"/>
    <x v="7"/>
    <x v="1"/>
    <n v="1"/>
    <n v="344"/>
    <x v="15"/>
    <x v="14"/>
    <n v="2.04"/>
    <n v="21.73"/>
    <n v="19.690000000000001"/>
    <n v="0"/>
  </r>
  <r>
    <x v="5"/>
    <x v="7"/>
    <x v="2"/>
    <n v="2"/>
    <n v="3460"/>
    <x v="14"/>
    <x v="13"/>
    <n v="0"/>
    <n v="27.7"/>
    <n v="27.7"/>
    <n v="0"/>
  </r>
  <r>
    <x v="5"/>
    <x v="8"/>
    <x v="0"/>
    <n v="0"/>
    <n v="5997"/>
    <x v="15"/>
    <x v="15"/>
    <n v="0"/>
    <n v="35.270000000000003"/>
    <n v="35.270000000000003"/>
    <n v="0"/>
  </r>
  <r>
    <x v="5"/>
    <x v="8"/>
    <x v="1"/>
    <n v="1"/>
    <n v="344"/>
    <x v="16"/>
    <x v="16"/>
    <n v="7.49"/>
    <n v="17.12"/>
    <n v="9.6300000000000008"/>
    <n v="0"/>
  </r>
  <r>
    <x v="5"/>
    <x v="8"/>
    <x v="2"/>
    <n v="2"/>
    <n v="3460"/>
    <x v="15"/>
    <x v="15"/>
    <n v="0"/>
    <n v="35.31"/>
    <n v="35.31"/>
    <n v="0"/>
  </r>
  <r>
    <x v="5"/>
    <x v="9"/>
    <x v="0"/>
    <n v="0"/>
    <n v="5997"/>
    <x v="2"/>
    <x v="17"/>
    <n v="216.86"/>
    <n v="48.2"/>
    <n v="-168.66"/>
    <n v="0"/>
  </r>
  <r>
    <x v="5"/>
    <x v="9"/>
    <x v="1"/>
    <n v="1"/>
    <n v="344"/>
    <x v="17"/>
    <x v="18"/>
    <n v="256.95999999999998"/>
    <n v="43.59"/>
    <n v="-213.38"/>
    <n v="0"/>
  </r>
  <r>
    <x v="5"/>
    <x v="9"/>
    <x v="2"/>
    <n v="2"/>
    <n v="3460"/>
    <x v="2"/>
    <x v="17"/>
    <n v="216.55"/>
    <n v="48.26"/>
    <n v="-168.3"/>
    <n v="0"/>
  </r>
  <r>
    <x v="5"/>
    <x v="10"/>
    <x v="0"/>
    <n v="0"/>
    <n v="5997"/>
    <x v="18"/>
    <x v="19"/>
    <n v="214.22"/>
    <n v="72.94"/>
    <n v="-141.28"/>
    <n v="0"/>
  </r>
  <r>
    <x v="5"/>
    <x v="10"/>
    <x v="1"/>
    <n v="1"/>
    <n v="344"/>
    <x v="19"/>
    <x v="20"/>
    <n v="273.91000000000003"/>
    <n v="70.599999999999994"/>
    <n v="-203.31"/>
    <n v="0"/>
  </r>
  <r>
    <x v="5"/>
    <x v="10"/>
    <x v="2"/>
    <n v="2"/>
    <n v="3460"/>
    <x v="18"/>
    <x v="19"/>
    <n v="215.11"/>
    <n v="73.03"/>
    <n v="-142.08000000000001"/>
    <n v="0"/>
  </r>
  <r>
    <x v="5"/>
    <x v="11"/>
    <x v="0"/>
    <n v="0"/>
    <n v="5997"/>
    <x v="20"/>
    <x v="21"/>
    <n v="106.75"/>
    <n v="40.96"/>
    <n v="-65.78"/>
    <n v="0"/>
  </r>
  <r>
    <x v="5"/>
    <x v="11"/>
    <x v="1"/>
    <n v="1"/>
    <n v="344"/>
    <x v="21"/>
    <x v="22"/>
    <n v="0"/>
    <n v="30.08"/>
    <n v="30.08"/>
    <n v="0"/>
  </r>
  <r>
    <x v="5"/>
    <x v="11"/>
    <x v="2"/>
    <n v="2"/>
    <n v="3460"/>
    <x v="20"/>
    <x v="21"/>
    <n v="106.9"/>
    <n v="41.02"/>
    <n v="-65.88"/>
    <n v="0"/>
  </r>
  <r>
    <x v="6"/>
    <x v="0"/>
    <x v="0"/>
    <n v="0"/>
    <n v="5997"/>
    <x v="0"/>
    <x v="0"/>
    <n v="83.46"/>
    <n v="34.4"/>
    <n v="-49.05"/>
    <n v="0"/>
  </r>
  <r>
    <x v="6"/>
    <x v="0"/>
    <x v="1"/>
    <n v="1"/>
    <n v="344"/>
    <x v="1"/>
    <x v="1"/>
    <n v="0"/>
    <n v="24.99"/>
    <n v="24.99"/>
    <n v="0"/>
  </r>
  <r>
    <x v="6"/>
    <x v="0"/>
    <x v="2"/>
    <n v="2"/>
    <n v="3460"/>
    <x v="0"/>
    <x v="0"/>
    <n v="83.56"/>
    <n v="34.450000000000003"/>
    <n v="-49.11"/>
    <n v="0"/>
  </r>
  <r>
    <x v="6"/>
    <x v="1"/>
    <x v="0"/>
    <n v="0"/>
    <n v="5997"/>
    <x v="2"/>
    <x v="2"/>
    <n v="73.27"/>
    <n v="22.94"/>
    <n v="-50.33"/>
    <n v="0"/>
  </r>
  <r>
    <x v="6"/>
    <x v="1"/>
    <x v="1"/>
    <n v="1"/>
    <n v="344"/>
    <x v="3"/>
    <x v="3"/>
    <n v="0"/>
    <n v="16.86"/>
    <n v="16.86"/>
    <n v="0"/>
  </r>
  <r>
    <x v="6"/>
    <x v="1"/>
    <x v="2"/>
    <n v="2"/>
    <n v="3460"/>
    <x v="2"/>
    <x v="2"/>
    <n v="73.25"/>
    <n v="22.97"/>
    <n v="-50.28"/>
    <n v="0"/>
  </r>
  <r>
    <x v="6"/>
    <x v="2"/>
    <x v="0"/>
    <n v="0"/>
    <n v="5997"/>
    <x v="4"/>
    <x v="4"/>
    <n v="70.400000000000006"/>
    <n v="81.02"/>
    <n v="10.62"/>
    <n v="0"/>
  </r>
  <r>
    <x v="6"/>
    <x v="2"/>
    <x v="1"/>
    <n v="1"/>
    <n v="344"/>
    <x v="5"/>
    <x v="5"/>
    <n v="166.93"/>
    <n v="60.25"/>
    <n v="-106.67"/>
    <n v="0"/>
  </r>
  <r>
    <x v="6"/>
    <x v="2"/>
    <x v="2"/>
    <n v="2"/>
    <n v="3460"/>
    <x v="4"/>
    <x v="4"/>
    <n v="70.510000000000005"/>
    <n v="81.12"/>
    <n v="10.61"/>
    <n v="0"/>
  </r>
  <r>
    <x v="6"/>
    <x v="3"/>
    <x v="0"/>
    <n v="0"/>
    <n v="5997"/>
    <x v="6"/>
    <x v="6"/>
    <n v="111.45"/>
    <n v="47.53"/>
    <n v="-63.91"/>
    <n v="0"/>
  </r>
  <r>
    <x v="6"/>
    <x v="3"/>
    <x v="1"/>
    <n v="1"/>
    <n v="344"/>
    <x v="7"/>
    <x v="7"/>
    <n v="277.63"/>
    <n v="35.450000000000003"/>
    <n v="-242.17"/>
    <n v="0"/>
  </r>
  <r>
    <x v="6"/>
    <x v="3"/>
    <x v="2"/>
    <n v="2"/>
    <n v="3460"/>
    <x v="6"/>
    <x v="6"/>
    <n v="111.3"/>
    <n v="47.59"/>
    <n v="-63.71"/>
    <n v="0"/>
  </r>
  <r>
    <x v="6"/>
    <x v="4"/>
    <x v="0"/>
    <n v="0"/>
    <n v="5997"/>
    <x v="8"/>
    <x v="8"/>
    <n v="0"/>
    <n v="50.91"/>
    <n v="50.91"/>
    <n v="0"/>
  </r>
  <r>
    <x v="6"/>
    <x v="4"/>
    <x v="1"/>
    <n v="1"/>
    <n v="344"/>
    <x v="9"/>
    <x v="9"/>
    <n v="16.329999999999998"/>
    <n v="50.07"/>
    <n v="33.74"/>
    <n v="0"/>
  </r>
  <r>
    <x v="6"/>
    <x v="4"/>
    <x v="2"/>
    <n v="2"/>
    <n v="3460"/>
    <x v="8"/>
    <x v="8"/>
    <n v="0"/>
    <n v="50.96"/>
    <n v="50.96"/>
    <n v="0"/>
  </r>
  <r>
    <x v="6"/>
    <x v="5"/>
    <x v="0"/>
    <n v="0"/>
    <n v="5997"/>
    <x v="10"/>
    <x v="10"/>
    <n v="0"/>
    <n v="37.880000000000003"/>
    <n v="37.880000000000003"/>
    <n v="0"/>
  </r>
  <r>
    <x v="6"/>
    <x v="5"/>
    <x v="1"/>
    <n v="1"/>
    <n v="344"/>
    <x v="11"/>
    <x v="10"/>
    <n v="7.67"/>
    <n v="33.159999999999997"/>
    <n v="25.49"/>
    <n v="0"/>
  </r>
  <r>
    <x v="6"/>
    <x v="5"/>
    <x v="2"/>
    <n v="2"/>
    <n v="3460"/>
    <x v="10"/>
    <x v="10"/>
    <n v="0"/>
    <n v="37.92"/>
    <n v="37.92"/>
    <n v="0"/>
  </r>
  <r>
    <x v="6"/>
    <x v="6"/>
    <x v="0"/>
    <n v="0"/>
    <n v="5997"/>
    <x v="12"/>
    <x v="11"/>
    <n v="0"/>
    <n v="0.74"/>
    <n v="0.74"/>
    <n v="0"/>
  </r>
  <r>
    <x v="6"/>
    <x v="6"/>
    <x v="1"/>
    <n v="1"/>
    <n v="344"/>
    <x v="13"/>
    <x v="12"/>
    <n v="0"/>
    <n v="0.56000000000000005"/>
    <n v="0.56000000000000005"/>
    <n v="0"/>
  </r>
  <r>
    <x v="6"/>
    <x v="6"/>
    <x v="2"/>
    <n v="2"/>
    <n v="3460"/>
    <x v="12"/>
    <x v="11"/>
    <n v="0"/>
    <n v="0.74"/>
    <n v="0.74"/>
    <n v="0"/>
  </r>
  <r>
    <x v="6"/>
    <x v="7"/>
    <x v="0"/>
    <n v="0"/>
    <n v="5997"/>
    <x v="14"/>
    <x v="13"/>
    <n v="0"/>
    <n v="27.84"/>
    <n v="27.84"/>
    <n v="0"/>
  </r>
  <r>
    <x v="6"/>
    <x v="7"/>
    <x v="1"/>
    <n v="1"/>
    <n v="344"/>
    <x v="15"/>
    <x v="14"/>
    <n v="1.74"/>
    <n v="22.35"/>
    <n v="20.62"/>
    <n v="0"/>
  </r>
  <r>
    <x v="6"/>
    <x v="7"/>
    <x v="2"/>
    <n v="2"/>
    <n v="3460"/>
    <x v="14"/>
    <x v="13"/>
    <n v="0"/>
    <n v="27.87"/>
    <n v="27.87"/>
    <n v="0"/>
  </r>
  <r>
    <x v="6"/>
    <x v="8"/>
    <x v="0"/>
    <n v="0"/>
    <n v="5997"/>
    <x v="15"/>
    <x v="15"/>
    <n v="0"/>
    <n v="35.49"/>
    <n v="35.49"/>
    <n v="0"/>
  </r>
  <r>
    <x v="6"/>
    <x v="8"/>
    <x v="1"/>
    <n v="1"/>
    <n v="344"/>
    <x v="16"/>
    <x v="16"/>
    <n v="6.4"/>
    <n v="17.62"/>
    <n v="11.22"/>
    <n v="0"/>
  </r>
  <r>
    <x v="6"/>
    <x v="8"/>
    <x v="2"/>
    <n v="2"/>
    <n v="3460"/>
    <x v="15"/>
    <x v="15"/>
    <n v="0"/>
    <n v="35.53"/>
    <n v="35.53"/>
    <n v="0"/>
  </r>
  <r>
    <x v="6"/>
    <x v="9"/>
    <x v="0"/>
    <n v="0"/>
    <n v="5997"/>
    <x v="2"/>
    <x v="17"/>
    <n v="215.93"/>
    <n v="48.52"/>
    <n v="-167.41"/>
    <n v="0"/>
  </r>
  <r>
    <x v="6"/>
    <x v="9"/>
    <x v="1"/>
    <n v="1"/>
    <n v="344"/>
    <x v="17"/>
    <x v="18"/>
    <n v="260.92"/>
    <n v="44.87"/>
    <n v="-216.05"/>
    <n v="0"/>
  </r>
  <r>
    <x v="6"/>
    <x v="9"/>
    <x v="2"/>
    <n v="2"/>
    <n v="3460"/>
    <x v="2"/>
    <x v="17"/>
    <n v="215.53"/>
    <n v="48.57"/>
    <n v="-166.96"/>
    <n v="0"/>
  </r>
  <r>
    <x v="6"/>
    <x v="10"/>
    <x v="0"/>
    <n v="0"/>
    <n v="5997"/>
    <x v="18"/>
    <x v="19"/>
    <n v="215.73"/>
    <n v="73.45"/>
    <n v="-142.27000000000001"/>
    <n v="0"/>
  </r>
  <r>
    <x v="6"/>
    <x v="10"/>
    <x v="1"/>
    <n v="1"/>
    <n v="344"/>
    <x v="19"/>
    <x v="20"/>
    <n v="279.62"/>
    <n v="72.72"/>
    <n v="-206.89"/>
    <n v="0"/>
  </r>
  <r>
    <x v="6"/>
    <x v="10"/>
    <x v="2"/>
    <n v="2"/>
    <n v="3460"/>
    <x v="18"/>
    <x v="19"/>
    <n v="216.66"/>
    <n v="73.540000000000006"/>
    <n v="-143.12"/>
    <n v="0"/>
  </r>
  <r>
    <x v="6"/>
    <x v="11"/>
    <x v="0"/>
    <n v="0"/>
    <n v="5997"/>
    <x v="20"/>
    <x v="21"/>
    <n v="107.17"/>
    <n v="41.29"/>
    <n v="-65.88"/>
    <n v="0"/>
  </r>
  <r>
    <x v="6"/>
    <x v="11"/>
    <x v="1"/>
    <n v="1"/>
    <n v="344"/>
    <x v="21"/>
    <x v="22"/>
    <n v="0"/>
    <n v="31.05"/>
    <n v="31.05"/>
    <n v="0"/>
  </r>
  <r>
    <x v="6"/>
    <x v="11"/>
    <x v="2"/>
    <n v="2"/>
    <n v="3460"/>
    <x v="20"/>
    <x v="21"/>
    <n v="107.32"/>
    <n v="41.34"/>
    <n v="-65.98"/>
    <n v="0"/>
  </r>
  <r>
    <x v="7"/>
    <x v="0"/>
    <x v="0"/>
    <n v="0"/>
    <n v="5997"/>
    <x v="0"/>
    <x v="0"/>
    <n v="83.85"/>
    <n v="34.69"/>
    <n v="-49.16"/>
    <n v="0"/>
  </r>
  <r>
    <x v="7"/>
    <x v="0"/>
    <x v="1"/>
    <n v="1"/>
    <n v="344"/>
    <x v="1"/>
    <x v="1"/>
    <n v="0"/>
    <n v="25.81"/>
    <n v="25.81"/>
    <n v="0"/>
  </r>
  <r>
    <x v="7"/>
    <x v="0"/>
    <x v="2"/>
    <n v="2"/>
    <n v="3460"/>
    <x v="0"/>
    <x v="0"/>
    <n v="83.95"/>
    <n v="34.729999999999997"/>
    <n v="-49.22"/>
    <n v="0"/>
  </r>
  <r>
    <x v="7"/>
    <x v="1"/>
    <x v="0"/>
    <n v="0"/>
    <n v="5997"/>
    <x v="2"/>
    <x v="2"/>
    <n v="72.959999999999994"/>
    <n v="23.14"/>
    <n v="-49.83"/>
    <n v="0"/>
  </r>
  <r>
    <x v="7"/>
    <x v="1"/>
    <x v="1"/>
    <n v="1"/>
    <n v="344"/>
    <x v="3"/>
    <x v="3"/>
    <n v="0"/>
    <n v="17.420000000000002"/>
    <n v="17.420000000000002"/>
    <n v="0"/>
  </r>
  <r>
    <x v="7"/>
    <x v="1"/>
    <x v="2"/>
    <n v="2"/>
    <n v="3460"/>
    <x v="2"/>
    <x v="2"/>
    <n v="72.930000000000007"/>
    <n v="23.17"/>
    <n v="-49.77"/>
    <n v="0"/>
  </r>
  <r>
    <x v="7"/>
    <x v="2"/>
    <x v="0"/>
    <n v="0"/>
    <n v="5997"/>
    <x v="4"/>
    <x v="4"/>
    <n v="70.73"/>
    <n v="81.37"/>
    <n v="10.64"/>
    <n v="0"/>
  </r>
  <r>
    <x v="7"/>
    <x v="2"/>
    <x v="1"/>
    <n v="1"/>
    <n v="344"/>
    <x v="5"/>
    <x v="5"/>
    <n v="170.46"/>
    <n v="61.99"/>
    <n v="-108.47"/>
    <n v="0"/>
  </r>
  <r>
    <x v="7"/>
    <x v="2"/>
    <x v="2"/>
    <n v="2"/>
    <n v="3460"/>
    <x v="4"/>
    <x v="4"/>
    <n v="70.84"/>
    <n v="81.47"/>
    <n v="10.63"/>
    <n v="0"/>
  </r>
  <r>
    <x v="7"/>
    <x v="3"/>
    <x v="0"/>
    <n v="0"/>
    <n v="5997"/>
    <x v="6"/>
    <x v="6"/>
    <n v="111.54"/>
    <n v="47.77"/>
    <n v="-63.77"/>
    <n v="0"/>
  </r>
  <r>
    <x v="7"/>
    <x v="3"/>
    <x v="1"/>
    <n v="1"/>
    <n v="344"/>
    <x v="7"/>
    <x v="7"/>
    <n v="280.02999999999997"/>
    <n v="36.46"/>
    <n v="-243.57"/>
    <n v="0"/>
  </r>
  <r>
    <x v="7"/>
    <x v="3"/>
    <x v="2"/>
    <n v="2"/>
    <n v="3460"/>
    <x v="6"/>
    <x v="6"/>
    <n v="111.37"/>
    <n v="47.83"/>
    <n v="-63.54"/>
    <n v="0"/>
  </r>
  <r>
    <x v="7"/>
    <x v="4"/>
    <x v="0"/>
    <n v="0"/>
    <n v="5997"/>
    <x v="8"/>
    <x v="8"/>
    <n v="0"/>
    <n v="51.16"/>
    <n v="51.16"/>
    <n v="0"/>
  </r>
  <r>
    <x v="7"/>
    <x v="4"/>
    <x v="1"/>
    <n v="1"/>
    <n v="344"/>
    <x v="9"/>
    <x v="9"/>
    <n v="11.71"/>
    <n v="51.42"/>
    <n v="39.71"/>
    <n v="0"/>
  </r>
  <r>
    <x v="7"/>
    <x v="4"/>
    <x v="2"/>
    <n v="2"/>
    <n v="3460"/>
    <x v="8"/>
    <x v="8"/>
    <n v="0"/>
    <n v="51.21"/>
    <n v="51.21"/>
    <n v="0"/>
  </r>
  <r>
    <x v="7"/>
    <x v="5"/>
    <x v="0"/>
    <n v="0"/>
    <n v="5997"/>
    <x v="10"/>
    <x v="10"/>
    <n v="0"/>
    <n v="38.08"/>
    <n v="38.08"/>
    <n v="0"/>
  </r>
  <r>
    <x v="7"/>
    <x v="5"/>
    <x v="1"/>
    <n v="1"/>
    <n v="344"/>
    <x v="11"/>
    <x v="10"/>
    <n v="5.51"/>
    <n v="34.049999999999997"/>
    <n v="28.54"/>
    <n v="0"/>
  </r>
  <r>
    <x v="7"/>
    <x v="5"/>
    <x v="2"/>
    <n v="2"/>
    <n v="3460"/>
    <x v="10"/>
    <x v="10"/>
    <n v="0"/>
    <n v="38.119999999999997"/>
    <n v="38.119999999999997"/>
    <n v="0"/>
  </r>
  <r>
    <x v="7"/>
    <x v="6"/>
    <x v="0"/>
    <n v="0"/>
    <n v="5997"/>
    <x v="12"/>
    <x v="11"/>
    <n v="0"/>
    <n v="0.74"/>
    <n v="0.74"/>
    <n v="0"/>
  </r>
  <r>
    <x v="7"/>
    <x v="6"/>
    <x v="1"/>
    <n v="1"/>
    <n v="344"/>
    <x v="13"/>
    <x v="12"/>
    <n v="0"/>
    <n v="0.56999999999999995"/>
    <n v="0.56999999999999995"/>
    <n v="0"/>
  </r>
  <r>
    <x v="7"/>
    <x v="6"/>
    <x v="2"/>
    <n v="2"/>
    <n v="3460"/>
    <x v="12"/>
    <x v="11"/>
    <n v="0"/>
    <n v="0.75"/>
    <n v="0.75"/>
    <n v="0"/>
  </r>
  <r>
    <x v="7"/>
    <x v="7"/>
    <x v="0"/>
    <n v="0"/>
    <n v="5997"/>
    <x v="14"/>
    <x v="13"/>
    <n v="0"/>
    <n v="28"/>
    <n v="28"/>
    <n v="0"/>
  </r>
  <r>
    <x v="7"/>
    <x v="7"/>
    <x v="1"/>
    <n v="1"/>
    <n v="344"/>
    <x v="15"/>
    <x v="14"/>
    <n v="1.26"/>
    <n v="22.94"/>
    <n v="21.69"/>
    <n v="0"/>
  </r>
  <r>
    <x v="7"/>
    <x v="7"/>
    <x v="2"/>
    <n v="2"/>
    <n v="3460"/>
    <x v="14"/>
    <x v="13"/>
    <n v="0"/>
    <n v="28.03"/>
    <n v="28.03"/>
    <n v="0"/>
  </r>
  <r>
    <x v="7"/>
    <x v="8"/>
    <x v="0"/>
    <n v="0"/>
    <n v="5997"/>
    <x v="15"/>
    <x v="15"/>
    <n v="0"/>
    <n v="35.71"/>
    <n v="35.71"/>
    <n v="0"/>
  </r>
  <r>
    <x v="7"/>
    <x v="8"/>
    <x v="1"/>
    <n v="1"/>
    <n v="344"/>
    <x v="16"/>
    <x v="16"/>
    <n v="4.67"/>
    <n v="18.09"/>
    <n v="13.42"/>
    <n v="0"/>
  </r>
  <r>
    <x v="7"/>
    <x v="8"/>
    <x v="2"/>
    <n v="2"/>
    <n v="3460"/>
    <x v="15"/>
    <x v="15"/>
    <n v="0"/>
    <n v="35.75"/>
    <n v="35.75"/>
    <n v="0"/>
  </r>
  <r>
    <x v="7"/>
    <x v="9"/>
    <x v="0"/>
    <n v="0"/>
    <n v="5997"/>
    <x v="2"/>
    <x v="17"/>
    <n v="214.56"/>
    <n v="48.84"/>
    <n v="-165.72"/>
    <n v="0"/>
  </r>
  <r>
    <x v="7"/>
    <x v="9"/>
    <x v="1"/>
    <n v="1"/>
    <n v="344"/>
    <x v="17"/>
    <x v="18"/>
    <n v="263.27"/>
    <n v="46.05"/>
    <n v="-217.22"/>
    <n v="0"/>
  </r>
  <r>
    <x v="7"/>
    <x v="9"/>
    <x v="2"/>
    <n v="2"/>
    <n v="3460"/>
    <x v="2"/>
    <x v="17"/>
    <n v="214.13"/>
    <n v="48.89"/>
    <n v="-165.24"/>
    <n v="0"/>
  </r>
  <r>
    <x v="7"/>
    <x v="10"/>
    <x v="0"/>
    <n v="0"/>
    <n v="5997"/>
    <x v="18"/>
    <x v="19"/>
    <n v="217.89"/>
    <n v="73.989999999999995"/>
    <n v="-143.91"/>
    <n v="0"/>
  </r>
  <r>
    <x v="7"/>
    <x v="10"/>
    <x v="1"/>
    <n v="1"/>
    <n v="344"/>
    <x v="19"/>
    <x v="20"/>
    <n v="284.79000000000002"/>
    <n v="74.680000000000007"/>
    <n v="-210.1"/>
    <n v="0"/>
  </r>
  <r>
    <x v="7"/>
    <x v="10"/>
    <x v="2"/>
    <n v="2"/>
    <n v="3460"/>
    <x v="18"/>
    <x v="19"/>
    <n v="218.84"/>
    <n v="74.069999999999993"/>
    <n v="-144.76"/>
    <n v="0"/>
  </r>
  <r>
    <x v="7"/>
    <x v="11"/>
    <x v="0"/>
    <n v="0"/>
    <n v="5997"/>
    <x v="20"/>
    <x v="21"/>
    <n v="107.64"/>
    <n v="41.62"/>
    <n v="-66.02"/>
    <n v="0"/>
  </r>
  <r>
    <x v="7"/>
    <x v="11"/>
    <x v="1"/>
    <n v="1"/>
    <n v="344"/>
    <x v="21"/>
    <x v="22"/>
    <n v="0"/>
    <n v="31.97"/>
    <n v="31.97"/>
    <n v="0"/>
  </r>
  <r>
    <x v="7"/>
    <x v="11"/>
    <x v="2"/>
    <n v="2"/>
    <n v="3460"/>
    <x v="20"/>
    <x v="21"/>
    <n v="107.8"/>
    <n v="41.68"/>
    <n v="-66.12"/>
    <n v="0"/>
  </r>
  <r>
    <x v="8"/>
    <x v="0"/>
    <x v="0"/>
    <n v="0"/>
    <n v="5997"/>
    <x v="0"/>
    <x v="0"/>
    <n v="84.22"/>
    <n v="34.99"/>
    <n v="-49.24"/>
    <n v="0"/>
  </r>
  <r>
    <x v="8"/>
    <x v="0"/>
    <x v="1"/>
    <n v="1"/>
    <n v="344"/>
    <x v="1"/>
    <x v="1"/>
    <n v="0"/>
    <n v="26.58"/>
    <n v="26.58"/>
    <n v="0"/>
  </r>
  <r>
    <x v="8"/>
    <x v="0"/>
    <x v="2"/>
    <n v="2"/>
    <n v="3460"/>
    <x v="0"/>
    <x v="0"/>
    <n v="84.24"/>
    <n v="35.03"/>
    <n v="-49.21"/>
    <n v="0"/>
  </r>
  <r>
    <x v="8"/>
    <x v="1"/>
    <x v="0"/>
    <n v="0"/>
    <n v="5997"/>
    <x v="2"/>
    <x v="2"/>
    <n v="72.680000000000007"/>
    <n v="23.34"/>
    <n v="-49.34"/>
    <n v="0"/>
  </r>
  <r>
    <x v="8"/>
    <x v="1"/>
    <x v="1"/>
    <n v="1"/>
    <n v="344"/>
    <x v="3"/>
    <x v="3"/>
    <n v="0"/>
    <n v="17.940000000000001"/>
    <n v="17.940000000000001"/>
    <n v="0"/>
  </r>
  <r>
    <x v="8"/>
    <x v="1"/>
    <x v="2"/>
    <n v="2"/>
    <n v="3460"/>
    <x v="2"/>
    <x v="2"/>
    <n v="72.680000000000007"/>
    <n v="23.37"/>
    <n v="-49.31"/>
    <n v="0"/>
  </r>
  <r>
    <x v="8"/>
    <x v="2"/>
    <x v="0"/>
    <n v="0"/>
    <n v="5997"/>
    <x v="4"/>
    <x v="4"/>
    <n v="71.010000000000005"/>
    <n v="81.760000000000005"/>
    <n v="10.75"/>
    <n v="0"/>
  </r>
  <r>
    <x v="8"/>
    <x v="2"/>
    <x v="1"/>
    <n v="1"/>
    <n v="344"/>
    <x v="5"/>
    <x v="5"/>
    <n v="173.68"/>
    <n v="63.65"/>
    <n v="-110.03"/>
    <n v="0"/>
  </r>
  <r>
    <x v="8"/>
    <x v="2"/>
    <x v="2"/>
    <n v="2"/>
    <n v="3460"/>
    <x v="4"/>
    <x v="4"/>
    <n v="71.12"/>
    <n v="81.849999999999994"/>
    <n v="10.73"/>
    <n v="0"/>
  </r>
  <r>
    <x v="8"/>
    <x v="3"/>
    <x v="0"/>
    <n v="0"/>
    <n v="5997"/>
    <x v="6"/>
    <x v="6"/>
    <n v="111.36"/>
    <n v="48.03"/>
    <n v="-63.33"/>
    <n v="0"/>
  </r>
  <r>
    <x v="8"/>
    <x v="3"/>
    <x v="1"/>
    <n v="1"/>
    <n v="344"/>
    <x v="7"/>
    <x v="7"/>
    <n v="280.54000000000002"/>
    <n v="37.42"/>
    <n v="-243.12"/>
    <n v="0"/>
  </r>
  <r>
    <x v="8"/>
    <x v="3"/>
    <x v="2"/>
    <n v="2"/>
    <n v="3460"/>
    <x v="6"/>
    <x v="6"/>
    <n v="111.17"/>
    <n v="48.08"/>
    <n v="-63.09"/>
    <n v="0"/>
  </r>
  <r>
    <x v="8"/>
    <x v="4"/>
    <x v="0"/>
    <n v="0"/>
    <n v="5997"/>
    <x v="8"/>
    <x v="8"/>
    <n v="0"/>
    <n v="51.41"/>
    <n v="51.41"/>
    <n v="0"/>
  </r>
  <r>
    <x v="8"/>
    <x v="4"/>
    <x v="1"/>
    <n v="1"/>
    <n v="344"/>
    <x v="9"/>
    <x v="9"/>
    <n v="5.31"/>
    <n v="52.69"/>
    <n v="47.38"/>
    <n v="0"/>
  </r>
  <r>
    <x v="8"/>
    <x v="4"/>
    <x v="2"/>
    <n v="2"/>
    <n v="3460"/>
    <x v="8"/>
    <x v="8"/>
    <n v="0"/>
    <n v="51.46"/>
    <n v="51.46"/>
    <n v="0"/>
  </r>
  <r>
    <x v="8"/>
    <x v="5"/>
    <x v="0"/>
    <n v="0"/>
    <n v="5997"/>
    <x v="10"/>
    <x v="10"/>
    <n v="0"/>
    <n v="38.29"/>
    <n v="38.29"/>
    <n v="0"/>
  </r>
  <r>
    <x v="8"/>
    <x v="5"/>
    <x v="1"/>
    <n v="1"/>
    <n v="344"/>
    <x v="11"/>
    <x v="10"/>
    <n v="2.62"/>
    <n v="34.880000000000003"/>
    <n v="32.26"/>
    <n v="0"/>
  </r>
  <r>
    <x v="8"/>
    <x v="5"/>
    <x v="2"/>
    <n v="2"/>
    <n v="3460"/>
    <x v="10"/>
    <x v="10"/>
    <n v="0"/>
    <n v="38.33"/>
    <n v="38.33"/>
    <n v="0"/>
  </r>
  <r>
    <x v="8"/>
    <x v="6"/>
    <x v="0"/>
    <n v="0"/>
    <n v="5997"/>
    <x v="12"/>
    <x v="11"/>
    <n v="0"/>
    <n v="0.75"/>
    <n v="0.75"/>
    <n v="0"/>
  </r>
  <r>
    <x v="8"/>
    <x v="6"/>
    <x v="1"/>
    <n v="1"/>
    <n v="344"/>
    <x v="13"/>
    <x v="12"/>
    <n v="0"/>
    <n v="0.57999999999999996"/>
    <n v="0.57999999999999996"/>
    <n v="0"/>
  </r>
  <r>
    <x v="8"/>
    <x v="6"/>
    <x v="2"/>
    <n v="2"/>
    <n v="3460"/>
    <x v="12"/>
    <x v="11"/>
    <n v="0"/>
    <n v="0.75"/>
    <n v="0.75"/>
    <n v="0"/>
  </r>
  <r>
    <x v="8"/>
    <x v="7"/>
    <x v="0"/>
    <n v="0"/>
    <n v="5997"/>
    <x v="14"/>
    <x v="13"/>
    <n v="0"/>
    <n v="28.17"/>
    <n v="28.17"/>
    <n v="0"/>
  </r>
  <r>
    <x v="8"/>
    <x v="7"/>
    <x v="1"/>
    <n v="1"/>
    <n v="344"/>
    <x v="15"/>
    <x v="14"/>
    <n v="0.62"/>
    <n v="23.47"/>
    <n v="22.86"/>
    <n v="0"/>
  </r>
  <r>
    <x v="8"/>
    <x v="7"/>
    <x v="2"/>
    <n v="2"/>
    <n v="3460"/>
    <x v="14"/>
    <x v="13"/>
    <n v="0"/>
    <n v="28.2"/>
    <n v="28.2"/>
    <n v="0"/>
  </r>
  <r>
    <x v="8"/>
    <x v="8"/>
    <x v="0"/>
    <n v="0"/>
    <n v="5997"/>
    <x v="15"/>
    <x v="15"/>
    <n v="0"/>
    <n v="35.94"/>
    <n v="35.94"/>
    <n v="0"/>
  </r>
  <r>
    <x v="8"/>
    <x v="8"/>
    <x v="1"/>
    <n v="1"/>
    <n v="344"/>
    <x v="16"/>
    <x v="16"/>
    <n v="2.33"/>
    <n v="18.510000000000002"/>
    <n v="16.18"/>
    <n v="0"/>
  </r>
  <r>
    <x v="8"/>
    <x v="8"/>
    <x v="2"/>
    <n v="2"/>
    <n v="3460"/>
    <x v="15"/>
    <x v="15"/>
    <n v="0"/>
    <n v="35.97"/>
    <n v="35.97"/>
    <n v="0"/>
  </r>
  <r>
    <x v="8"/>
    <x v="9"/>
    <x v="0"/>
    <n v="0"/>
    <n v="5997"/>
    <x v="2"/>
    <x v="17"/>
    <n v="212.66"/>
    <n v="49.17"/>
    <n v="-163.49"/>
    <n v="0"/>
  </r>
  <r>
    <x v="8"/>
    <x v="9"/>
    <x v="1"/>
    <n v="1"/>
    <n v="344"/>
    <x v="17"/>
    <x v="18"/>
    <n v="264.13"/>
    <n v="47.08"/>
    <n v="-217.05"/>
    <n v="0"/>
  </r>
  <r>
    <x v="8"/>
    <x v="9"/>
    <x v="2"/>
    <n v="2"/>
    <n v="3460"/>
    <x v="2"/>
    <x v="17"/>
    <n v="212.22"/>
    <n v="49.22"/>
    <n v="-162.99"/>
    <n v="0"/>
  </r>
  <r>
    <x v="8"/>
    <x v="10"/>
    <x v="0"/>
    <n v="0"/>
    <n v="5997"/>
    <x v="18"/>
    <x v="19"/>
    <n v="221.07"/>
    <n v="74.540000000000006"/>
    <n v="-146.53"/>
    <n v="0"/>
  </r>
  <r>
    <x v="8"/>
    <x v="10"/>
    <x v="1"/>
    <n v="1"/>
    <n v="344"/>
    <x v="19"/>
    <x v="20"/>
    <n v="290.13"/>
    <n v="76.39"/>
    <n v="-213.73"/>
    <n v="0"/>
  </r>
  <r>
    <x v="8"/>
    <x v="10"/>
    <x v="2"/>
    <n v="2"/>
    <n v="3460"/>
    <x v="18"/>
    <x v="19"/>
    <n v="222"/>
    <n v="74.63"/>
    <n v="-147.38"/>
    <n v="0"/>
  </r>
  <r>
    <x v="8"/>
    <x v="11"/>
    <x v="0"/>
    <n v="0"/>
    <n v="5997"/>
    <x v="20"/>
    <x v="21"/>
    <n v="108.18"/>
    <n v="41.98"/>
    <n v="-66.209999999999994"/>
    <n v="0"/>
  </r>
  <r>
    <x v="8"/>
    <x v="11"/>
    <x v="1"/>
    <n v="1"/>
    <n v="344"/>
    <x v="21"/>
    <x v="22"/>
    <n v="0"/>
    <n v="32.81"/>
    <n v="32.81"/>
    <n v="0"/>
  </r>
  <r>
    <x v="8"/>
    <x v="11"/>
    <x v="2"/>
    <n v="2"/>
    <n v="3460"/>
    <x v="20"/>
    <x v="21"/>
    <n v="108.33"/>
    <n v="42.03"/>
    <n v="-66.3"/>
    <n v="0"/>
  </r>
  <r>
    <x v="9"/>
    <x v="0"/>
    <x v="0"/>
    <n v="0"/>
    <n v="5997"/>
    <x v="0"/>
    <x v="0"/>
    <n v="83.89"/>
    <n v="35.299999999999997"/>
    <n v="-48.59"/>
    <n v="0"/>
  </r>
  <r>
    <x v="9"/>
    <x v="0"/>
    <x v="1"/>
    <n v="1"/>
    <n v="344"/>
    <x v="1"/>
    <x v="1"/>
    <n v="0"/>
    <n v="27.28"/>
    <n v="27.28"/>
    <n v="0"/>
  </r>
  <r>
    <x v="9"/>
    <x v="0"/>
    <x v="2"/>
    <n v="2"/>
    <n v="3460"/>
    <x v="0"/>
    <x v="0"/>
    <n v="83.89"/>
    <n v="35.340000000000003"/>
    <n v="-48.55"/>
    <n v="0"/>
  </r>
  <r>
    <x v="9"/>
    <x v="1"/>
    <x v="0"/>
    <n v="0"/>
    <n v="5997"/>
    <x v="2"/>
    <x v="2"/>
    <n v="72.67"/>
    <n v="23.56"/>
    <n v="-49.11"/>
    <n v="0"/>
  </r>
  <r>
    <x v="9"/>
    <x v="1"/>
    <x v="1"/>
    <n v="1"/>
    <n v="344"/>
    <x v="3"/>
    <x v="3"/>
    <n v="0"/>
    <n v="18.41"/>
    <n v="18.41"/>
    <n v="0"/>
  </r>
  <r>
    <x v="9"/>
    <x v="1"/>
    <x v="2"/>
    <n v="2"/>
    <n v="3460"/>
    <x v="2"/>
    <x v="2"/>
    <n v="72.66"/>
    <n v="23.59"/>
    <n v="-49.08"/>
    <n v="0"/>
  </r>
  <r>
    <x v="9"/>
    <x v="2"/>
    <x v="0"/>
    <n v="0"/>
    <n v="5997"/>
    <x v="4"/>
    <x v="4"/>
    <n v="71.28"/>
    <n v="82.17"/>
    <n v="10.89"/>
    <n v="0"/>
  </r>
  <r>
    <x v="9"/>
    <x v="2"/>
    <x v="1"/>
    <n v="1"/>
    <n v="344"/>
    <x v="5"/>
    <x v="5"/>
    <n v="176.74"/>
    <n v="65.19"/>
    <n v="-111.54"/>
    <n v="0"/>
  </r>
  <r>
    <x v="9"/>
    <x v="2"/>
    <x v="2"/>
    <n v="2"/>
    <n v="3460"/>
    <x v="4"/>
    <x v="4"/>
    <n v="71.39"/>
    <n v="82.26"/>
    <n v="10.86"/>
    <n v="0"/>
  </r>
  <r>
    <x v="9"/>
    <x v="3"/>
    <x v="0"/>
    <n v="0"/>
    <n v="5997"/>
    <x v="6"/>
    <x v="6"/>
    <n v="110.93"/>
    <n v="48.3"/>
    <n v="-62.63"/>
    <n v="0"/>
  </r>
  <r>
    <x v="9"/>
    <x v="3"/>
    <x v="1"/>
    <n v="1"/>
    <n v="344"/>
    <x v="7"/>
    <x v="7"/>
    <n v="283.52"/>
    <n v="38.299999999999997"/>
    <n v="-245.22"/>
    <n v="0"/>
  </r>
  <r>
    <x v="9"/>
    <x v="3"/>
    <x v="2"/>
    <n v="2"/>
    <n v="3460"/>
    <x v="6"/>
    <x v="6"/>
    <n v="110.72"/>
    <n v="48.35"/>
    <n v="-62.37"/>
    <n v="0"/>
  </r>
  <r>
    <x v="9"/>
    <x v="4"/>
    <x v="0"/>
    <n v="0"/>
    <n v="5997"/>
    <x v="8"/>
    <x v="8"/>
    <n v="0"/>
    <n v="51.66"/>
    <n v="51.66"/>
    <n v="0"/>
  </r>
  <r>
    <x v="9"/>
    <x v="4"/>
    <x v="1"/>
    <n v="1"/>
    <n v="344"/>
    <x v="9"/>
    <x v="9"/>
    <n v="0"/>
    <n v="53.87"/>
    <n v="53.87"/>
    <n v="0"/>
  </r>
  <r>
    <x v="9"/>
    <x v="4"/>
    <x v="2"/>
    <n v="2"/>
    <n v="3460"/>
    <x v="8"/>
    <x v="8"/>
    <n v="0"/>
    <n v="51.71"/>
    <n v="51.71"/>
    <n v="0"/>
  </r>
  <r>
    <x v="9"/>
    <x v="5"/>
    <x v="0"/>
    <n v="0"/>
    <n v="5997"/>
    <x v="10"/>
    <x v="10"/>
    <n v="0"/>
    <n v="38.5"/>
    <n v="38.5"/>
    <n v="0"/>
  </r>
  <r>
    <x v="9"/>
    <x v="5"/>
    <x v="1"/>
    <n v="1"/>
    <n v="344"/>
    <x v="11"/>
    <x v="10"/>
    <n v="0"/>
    <n v="35.65"/>
    <n v="35.65"/>
    <n v="0"/>
  </r>
  <r>
    <x v="9"/>
    <x v="5"/>
    <x v="2"/>
    <n v="2"/>
    <n v="3460"/>
    <x v="10"/>
    <x v="10"/>
    <n v="0"/>
    <n v="38.54"/>
    <n v="38.54"/>
    <n v="0"/>
  </r>
  <r>
    <x v="9"/>
    <x v="6"/>
    <x v="0"/>
    <n v="0"/>
    <n v="5997"/>
    <x v="12"/>
    <x v="11"/>
    <n v="0"/>
    <n v="0.75"/>
    <n v="0.75"/>
    <n v="0"/>
  </r>
  <r>
    <x v="9"/>
    <x v="6"/>
    <x v="1"/>
    <n v="1"/>
    <n v="344"/>
    <x v="13"/>
    <x v="12"/>
    <n v="0"/>
    <n v="0.6"/>
    <n v="0.6"/>
    <n v="0"/>
  </r>
  <r>
    <x v="9"/>
    <x v="6"/>
    <x v="2"/>
    <n v="2"/>
    <n v="3460"/>
    <x v="12"/>
    <x v="11"/>
    <n v="0"/>
    <n v="0.75"/>
    <n v="0.75"/>
    <n v="0"/>
  </r>
  <r>
    <x v="9"/>
    <x v="7"/>
    <x v="0"/>
    <n v="0"/>
    <n v="5997"/>
    <x v="14"/>
    <x v="13"/>
    <n v="0"/>
    <n v="28.34"/>
    <n v="28.34"/>
    <n v="0"/>
  </r>
  <r>
    <x v="9"/>
    <x v="7"/>
    <x v="1"/>
    <n v="1"/>
    <n v="344"/>
    <x v="15"/>
    <x v="14"/>
    <n v="0"/>
    <n v="23.96"/>
    <n v="23.96"/>
    <n v="0"/>
  </r>
  <r>
    <x v="9"/>
    <x v="7"/>
    <x v="2"/>
    <n v="2"/>
    <n v="3460"/>
    <x v="14"/>
    <x v="13"/>
    <n v="0"/>
    <n v="28.37"/>
    <n v="28.37"/>
    <n v="0"/>
  </r>
  <r>
    <x v="9"/>
    <x v="8"/>
    <x v="0"/>
    <n v="0"/>
    <n v="5997"/>
    <x v="15"/>
    <x v="15"/>
    <n v="0"/>
    <n v="36.17"/>
    <n v="36.17"/>
    <n v="0"/>
  </r>
  <r>
    <x v="9"/>
    <x v="8"/>
    <x v="1"/>
    <n v="1"/>
    <n v="344"/>
    <x v="16"/>
    <x v="16"/>
    <n v="0"/>
    <n v="18.88"/>
    <n v="18.88"/>
    <n v="0"/>
  </r>
  <r>
    <x v="9"/>
    <x v="8"/>
    <x v="2"/>
    <n v="2"/>
    <n v="3460"/>
    <x v="15"/>
    <x v="15"/>
    <n v="0"/>
    <n v="36.200000000000003"/>
    <n v="36.200000000000003"/>
    <n v="0"/>
  </r>
  <r>
    <x v="9"/>
    <x v="9"/>
    <x v="0"/>
    <n v="0"/>
    <n v="5997"/>
    <x v="2"/>
    <x v="17"/>
    <n v="210.24"/>
    <n v="49.51"/>
    <n v="-160.72999999999999"/>
    <n v="0"/>
  </r>
  <r>
    <x v="9"/>
    <x v="9"/>
    <x v="1"/>
    <n v="1"/>
    <n v="344"/>
    <x v="17"/>
    <x v="18"/>
    <n v="269.12"/>
    <n v="48"/>
    <n v="-221.12"/>
    <n v="0"/>
  </r>
  <r>
    <x v="9"/>
    <x v="9"/>
    <x v="2"/>
    <n v="2"/>
    <n v="3460"/>
    <x v="2"/>
    <x v="17"/>
    <n v="209.7"/>
    <n v="49.56"/>
    <n v="-160.13"/>
    <n v="0"/>
  </r>
  <r>
    <x v="9"/>
    <x v="10"/>
    <x v="0"/>
    <n v="0"/>
    <n v="5997"/>
    <x v="18"/>
    <x v="19"/>
    <n v="225.08"/>
    <n v="75.11"/>
    <n v="-149.96"/>
    <n v="0"/>
  </r>
  <r>
    <x v="9"/>
    <x v="10"/>
    <x v="1"/>
    <n v="1"/>
    <n v="344"/>
    <x v="19"/>
    <x v="20"/>
    <n v="295.77"/>
    <n v="77.92"/>
    <n v="-217.84"/>
    <n v="0"/>
  </r>
  <r>
    <x v="9"/>
    <x v="10"/>
    <x v="2"/>
    <n v="2"/>
    <n v="3460"/>
    <x v="18"/>
    <x v="19"/>
    <n v="226.08"/>
    <n v="75.19"/>
    <n v="-150.88"/>
    <n v="0"/>
  </r>
  <r>
    <x v="9"/>
    <x v="11"/>
    <x v="0"/>
    <n v="0"/>
    <n v="5997"/>
    <x v="20"/>
    <x v="21"/>
    <n v="108.77"/>
    <n v="42.34"/>
    <n v="-66.430000000000007"/>
    <n v="0"/>
  </r>
  <r>
    <x v="9"/>
    <x v="11"/>
    <x v="1"/>
    <n v="1"/>
    <n v="344"/>
    <x v="21"/>
    <x v="22"/>
    <n v="0"/>
    <n v="33.590000000000003"/>
    <n v="33.590000000000003"/>
    <n v="0"/>
  </r>
  <r>
    <x v="9"/>
    <x v="11"/>
    <x v="2"/>
    <n v="2"/>
    <n v="3460"/>
    <x v="20"/>
    <x v="21"/>
    <n v="108.93"/>
    <n v="42.39"/>
    <n v="-66.53"/>
    <n v="0"/>
  </r>
  <r>
    <x v="10"/>
    <x v="0"/>
    <x v="0"/>
    <n v="0"/>
    <n v="5997"/>
    <x v="0"/>
    <x v="0"/>
    <n v="83.49"/>
    <n v="35.619999999999997"/>
    <n v="-47.87"/>
    <n v="0"/>
  </r>
  <r>
    <x v="10"/>
    <x v="0"/>
    <x v="1"/>
    <n v="1"/>
    <n v="344"/>
    <x v="1"/>
    <x v="1"/>
    <n v="0"/>
    <n v="27.94"/>
    <n v="27.94"/>
    <n v="0"/>
  </r>
  <r>
    <x v="10"/>
    <x v="0"/>
    <x v="2"/>
    <n v="2"/>
    <n v="3460"/>
    <x v="0"/>
    <x v="0"/>
    <n v="83.48"/>
    <n v="35.659999999999997"/>
    <n v="-47.82"/>
    <n v="0"/>
  </r>
  <r>
    <x v="10"/>
    <x v="1"/>
    <x v="0"/>
    <n v="0"/>
    <n v="5997"/>
    <x v="2"/>
    <x v="2"/>
    <n v="72.650000000000006"/>
    <n v="23.78"/>
    <n v="-48.86"/>
    <n v="0"/>
  </r>
  <r>
    <x v="10"/>
    <x v="1"/>
    <x v="1"/>
    <n v="1"/>
    <n v="344"/>
    <x v="3"/>
    <x v="3"/>
    <n v="0"/>
    <n v="18.86"/>
    <n v="18.86"/>
    <n v="0"/>
  </r>
  <r>
    <x v="10"/>
    <x v="1"/>
    <x v="2"/>
    <n v="2"/>
    <n v="3460"/>
    <x v="2"/>
    <x v="2"/>
    <n v="72.63"/>
    <n v="23.81"/>
    <n v="-48.82"/>
    <n v="0"/>
  </r>
  <r>
    <x v="10"/>
    <x v="2"/>
    <x v="0"/>
    <n v="0"/>
    <n v="5997"/>
    <x v="4"/>
    <x v="4"/>
    <n v="71.540000000000006"/>
    <n v="82.61"/>
    <n v="11.06"/>
    <n v="0"/>
  </r>
  <r>
    <x v="10"/>
    <x v="2"/>
    <x v="1"/>
    <n v="1"/>
    <n v="344"/>
    <x v="5"/>
    <x v="5"/>
    <n v="180.12"/>
    <n v="66.66"/>
    <n v="-113.46"/>
    <n v="0"/>
  </r>
  <r>
    <x v="10"/>
    <x v="2"/>
    <x v="2"/>
    <n v="2"/>
    <n v="3460"/>
    <x v="4"/>
    <x v="4"/>
    <n v="71.67"/>
    <n v="82.69"/>
    <n v="11.02"/>
    <n v="0"/>
  </r>
  <r>
    <x v="10"/>
    <x v="3"/>
    <x v="0"/>
    <n v="0"/>
    <n v="5997"/>
    <x v="6"/>
    <x v="6"/>
    <n v="109.92"/>
    <n v="48.58"/>
    <n v="-61.34"/>
    <n v="0"/>
  </r>
  <r>
    <x v="10"/>
    <x v="3"/>
    <x v="1"/>
    <n v="1"/>
    <n v="344"/>
    <x v="7"/>
    <x v="7"/>
    <n v="288.52999999999997"/>
    <n v="39.15"/>
    <n v="-249.39"/>
    <n v="0"/>
  </r>
  <r>
    <x v="10"/>
    <x v="3"/>
    <x v="2"/>
    <n v="2"/>
    <n v="3460"/>
    <x v="6"/>
    <x v="6"/>
    <n v="109.7"/>
    <n v="48.63"/>
    <n v="-61.07"/>
    <n v="0"/>
  </r>
  <r>
    <x v="10"/>
    <x v="4"/>
    <x v="0"/>
    <n v="0"/>
    <n v="5997"/>
    <x v="8"/>
    <x v="8"/>
    <n v="0"/>
    <n v="51.9"/>
    <n v="51.9"/>
    <n v="0"/>
  </r>
  <r>
    <x v="10"/>
    <x v="4"/>
    <x v="1"/>
    <n v="1"/>
    <n v="344"/>
    <x v="9"/>
    <x v="9"/>
    <n v="0"/>
    <n v="54.98"/>
    <n v="54.98"/>
    <n v="0"/>
  </r>
  <r>
    <x v="10"/>
    <x v="4"/>
    <x v="2"/>
    <n v="2"/>
    <n v="3460"/>
    <x v="8"/>
    <x v="8"/>
    <n v="0"/>
    <n v="51.94"/>
    <n v="51.94"/>
    <n v="0"/>
  </r>
  <r>
    <x v="10"/>
    <x v="5"/>
    <x v="0"/>
    <n v="0"/>
    <n v="5997"/>
    <x v="10"/>
    <x v="10"/>
    <n v="0"/>
    <n v="38.71"/>
    <n v="38.71"/>
    <n v="0"/>
  </r>
  <r>
    <x v="10"/>
    <x v="5"/>
    <x v="1"/>
    <n v="1"/>
    <n v="344"/>
    <x v="11"/>
    <x v="10"/>
    <n v="0"/>
    <n v="36.39"/>
    <n v="36.39"/>
    <n v="0"/>
  </r>
  <r>
    <x v="10"/>
    <x v="5"/>
    <x v="2"/>
    <n v="2"/>
    <n v="3460"/>
    <x v="10"/>
    <x v="10"/>
    <n v="0"/>
    <n v="38.74"/>
    <n v="38.74"/>
    <n v="0"/>
  </r>
  <r>
    <x v="10"/>
    <x v="6"/>
    <x v="0"/>
    <n v="0"/>
    <n v="5997"/>
    <x v="12"/>
    <x v="11"/>
    <n v="0"/>
    <n v="0.76"/>
    <n v="0.76"/>
    <n v="0"/>
  </r>
  <r>
    <x v="10"/>
    <x v="6"/>
    <x v="1"/>
    <n v="1"/>
    <n v="344"/>
    <x v="13"/>
    <x v="12"/>
    <n v="0"/>
    <n v="0.61"/>
    <n v="0.61"/>
    <n v="0"/>
  </r>
  <r>
    <x v="10"/>
    <x v="6"/>
    <x v="2"/>
    <n v="2"/>
    <n v="3460"/>
    <x v="12"/>
    <x v="11"/>
    <n v="0"/>
    <n v="0.76"/>
    <n v="0.76"/>
    <n v="0"/>
  </r>
  <r>
    <x v="10"/>
    <x v="7"/>
    <x v="0"/>
    <n v="0"/>
    <n v="5997"/>
    <x v="14"/>
    <x v="13"/>
    <n v="0"/>
    <n v="28.51"/>
    <n v="28.51"/>
    <n v="0"/>
  </r>
  <r>
    <x v="10"/>
    <x v="7"/>
    <x v="1"/>
    <n v="1"/>
    <n v="344"/>
    <x v="15"/>
    <x v="14"/>
    <n v="0"/>
    <n v="24.43"/>
    <n v="24.43"/>
    <n v="0"/>
  </r>
  <r>
    <x v="10"/>
    <x v="7"/>
    <x v="2"/>
    <n v="2"/>
    <n v="3460"/>
    <x v="14"/>
    <x v="13"/>
    <n v="0"/>
    <n v="28.53"/>
    <n v="28.53"/>
    <n v="0"/>
  </r>
  <r>
    <x v="10"/>
    <x v="8"/>
    <x v="0"/>
    <n v="0"/>
    <n v="5997"/>
    <x v="15"/>
    <x v="15"/>
    <n v="0"/>
    <n v="36.39"/>
    <n v="36.39"/>
    <n v="0"/>
  </r>
  <r>
    <x v="10"/>
    <x v="8"/>
    <x v="1"/>
    <n v="1"/>
    <n v="344"/>
    <x v="16"/>
    <x v="16"/>
    <n v="0"/>
    <n v="19.25"/>
    <n v="19.25"/>
    <n v="0"/>
  </r>
  <r>
    <x v="10"/>
    <x v="8"/>
    <x v="2"/>
    <n v="2"/>
    <n v="3460"/>
    <x v="15"/>
    <x v="15"/>
    <n v="0"/>
    <n v="36.43"/>
    <n v="36.43"/>
    <n v="0"/>
  </r>
  <r>
    <x v="10"/>
    <x v="9"/>
    <x v="0"/>
    <n v="0"/>
    <n v="5997"/>
    <x v="2"/>
    <x v="17"/>
    <n v="207.18"/>
    <n v="49.85"/>
    <n v="-157.33000000000001"/>
    <n v="0"/>
  </r>
  <r>
    <x v="10"/>
    <x v="9"/>
    <x v="1"/>
    <n v="1"/>
    <n v="344"/>
    <x v="17"/>
    <x v="18"/>
    <n v="275.12"/>
    <n v="48.92"/>
    <n v="-226.2"/>
    <n v="0"/>
  </r>
  <r>
    <x v="10"/>
    <x v="9"/>
    <x v="2"/>
    <n v="2"/>
    <n v="3460"/>
    <x v="2"/>
    <x v="17"/>
    <n v="206.64"/>
    <n v="49.9"/>
    <n v="-156.74"/>
    <n v="0"/>
  </r>
  <r>
    <x v="10"/>
    <x v="10"/>
    <x v="0"/>
    <n v="0"/>
    <n v="5997"/>
    <x v="18"/>
    <x v="19"/>
    <n v="230.08"/>
    <n v="75.680000000000007"/>
    <n v="-154.38999999999999"/>
    <n v="0"/>
  </r>
  <r>
    <x v="10"/>
    <x v="10"/>
    <x v="1"/>
    <n v="1"/>
    <n v="344"/>
    <x v="19"/>
    <x v="20"/>
    <n v="300.83"/>
    <n v="79.5"/>
    <n v="-221.34"/>
    <n v="0"/>
  </r>
  <r>
    <x v="10"/>
    <x v="10"/>
    <x v="2"/>
    <n v="2"/>
    <n v="3460"/>
    <x v="18"/>
    <x v="19"/>
    <n v="231.04"/>
    <n v="75.760000000000005"/>
    <n v="-155.28"/>
    <n v="0"/>
  </r>
  <r>
    <x v="10"/>
    <x v="11"/>
    <x v="0"/>
    <n v="0"/>
    <n v="5997"/>
    <x v="20"/>
    <x v="21"/>
    <n v="108.13"/>
    <n v="42.71"/>
    <n v="-65.42"/>
    <n v="0"/>
  </r>
  <r>
    <x v="10"/>
    <x v="11"/>
    <x v="1"/>
    <n v="1"/>
    <n v="344"/>
    <x v="21"/>
    <x v="22"/>
    <n v="0"/>
    <n v="34.4"/>
    <n v="34.4"/>
    <n v="0"/>
  </r>
  <r>
    <x v="10"/>
    <x v="11"/>
    <x v="2"/>
    <n v="2"/>
    <n v="3460"/>
    <x v="20"/>
    <x v="21"/>
    <n v="108.15"/>
    <n v="42.76"/>
    <n v="-65.39"/>
    <n v="0"/>
  </r>
  <r>
    <x v="11"/>
    <x v="0"/>
    <x v="0"/>
    <n v="0"/>
    <n v="5997"/>
    <x v="0"/>
    <x v="0"/>
    <n v="83.31"/>
    <n v="35.950000000000003"/>
    <n v="-47.36"/>
    <n v="0"/>
  </r>
  <r>
    <x v="11"/>
    <x v="0"/>
    <x v="1"/>
    <n v="1"/>
    <n v="344"/>
    <x v="1"/>
    <x v="1"/>
    <n v="0"/>
    <n v="28.63"/>
    <n v="28.63"/>
    <n v="0"/>
  </r>
  <r>
    <x v="11"/>
    <x v="0"/>
    <x v="2"/>
    <n v="2"/>
    <n v="3460"/>
    <x v="0"/>
    <x v="0"/>
    <n v="83.42"/>
    <n v="35.99"/>
    <n v="-47.43"/>
    <n v="0"/>
  </r>
  <r>
    <x v="11"/>
    <x v="1"/>
    <x v="0"/>
    <n v="0"/>
    <n v="5997"/>
    <x v="2"/>
    <x v="2"/>
    <n v="72.77"/>
    <n v="24.01"/>
    <n v="-48.77"/>
    <n v="0"/>
  </r>
  <r>
    <x v="11"/>
    <x v="1"/>
    <x v="1"/>
    <n v="1"/>
    <n v="344"/>
    <x v="3"/>
    <x v="3"/>
    <n v="0"/>
    <n v="19.329999999999998"/>
    <n v="19.329999999999998"/>
    <n v="0"/>
  </r>
  <r>
    <x v="11"/>
    <x v="1"/>
    <x v="2"/>
    <n v="2"/>
    <n v="3460"/>
    <x v="2"/>
    <x v="2"/>
    <n v="72.75"/>
    <n v="24.04"/>
    <n v="-48.71"/>
    <n v="0"/>
  </r>
  <r>
    <x v="11"/>
    <x v="2"/>
    <x v="0"/>
    <n v="0"/>
    <n v="5997"/>
    <x v="4"/>
    <x v="4"/>
    <n v="71.900000000000006"/>
    <n v="83.02"/>
    <n v="11.12"/>
    <n v="0"/>
  </r>
  <r>
    <x v="11"/>
    <x v="2"/>
    <x v="1"/>
    <n v="1"/>
    <n v="344"/>
    <x v="5"/>
    <x v="5"/>
    <n v="183.19"/>
    <n v="68.099999999999994"/>
    <n v="-115.09"/>
    <n v="0"/>
  </r>
  <r>
    <x v="11"/>
    <x v="2"/>
    <x v="2"/>
    <n v="2"/>
    <n v="3460"/>
    <x v="4"/>
    <x v="4"/>
    <n v="72.010000000000005"/>
    <n v="83.1"/>
    <n v="11.08"/>
    <n v="0"/>
  </r>
  <r>
    <x v="11"/>
    <x v="3"/>
    <x v="0"/>
    <n v="0"/>
    <n v="5997"/>
    <x v="6"/>
    <x v="6"/>
    <n v="108.59"/>
    <n v="48.85"/>
    <n v="-59.74"/>
    <n v="0"/>
  </r>
  <r>
    <x v="11"/>
    <x v="3"/>
    <x v="1"/>
    <n v="1"/>
    <n v="344"/>
    <x v="7"/>
    <x v="7"/>
    <n v="293.06"/>
    <n v="39.979999999999997"/>
    <n v="-253.09"/>
    <n v="0"/>
  </r>
  <r>
    <x v="11"/>
    <x v="3"/>
    <x v="2"/>
    <n v="2"/>
    <n v="3460"/>
    <x v="6"/>
    <x v="6"/>
    <n v="108.33"/>
    <n v="48.9"/>
    <n v="-59.43"/>
    <n v="0"/>
  </r>
  <r>
    <x v="11"/>
    <x v="4"/>
    <x v="0"/>
    <n v="0"/>
    <n v="5997"/>
    <x v="8"/>
    <x v="8"/>
    <n v="0"/>
    <n v="52.11"/>
    <n v="52.11"/>
    <n v="0"/>
  </r>
  <r>
    <x v="11"/>
    <x v="4"/>
    <x v="1"/>
    <n v="1"/>
    <n v="344"/>
    <x v="9"/>
    <x v="9"/>
    <n v="0"/>
    <n v="56.07"/>
    <n v="56.07"/>
    <n v="0"/>
  </r>
  <r>
    <x v="11"/>
    <x v="4"/>
    <x v="2"/>
    <n v="2"/>
    <n v="3460"/>
    <x v="8"/>
    <x v="8"/>
    <n v="0"/>
    <n v="52.15"/>
    <n v="52.15"/>
    <n v="0"/>
  </r>
  <r>
    <x v="11"/>
    <x v="5"/>
    <x v="0"/>
    <n v="0"/>
    <n v="5997"/>
    <x v="10"/>
    <x v="10"/>
    <n v="0"/>
    <n v="38.89"/>
    <n v="38.89"/>
    <n v="0"/>
  </r>
  <r>
    <x v="11"/>
    <x v="5"/>
    <x v="1"/>
    <n v="1"/>
    <n v="344"/>
    <x v="11"/>
    <x v="10"/>
    <n v="0"/>
    <n v="37.119999999999997"/>
    <n v="37.119999999999997"/>
    <n v="0"/>
  </r>
  <r>
    <x v="11"/>
    <x v="5"/>
    <x v="2"/>
    <n v="2"/>
    <n v="3460"/>
    <x v="10"/>
    <x v="10"/>
    <n v="0"/>
    <n v="38.92"/>
    <n v="38.92"/>
    <n v="0"/>
  </r>
  <r>
    <x v="11"/>
    <x v="6"/>
    <x v="0"/>
    <n v="0"/>
    <n v="5997"/>
    <x v="12"/>
    <x v="11"/>
    <n v="0"/>
    <n v="0.76"/>
    <n v="0.76"/>
    <n v="0"/>
  </r>
  <r>
    <x v="11"/>
    <x v="6"/>
    <x v="1"/>
    <n v="1"/>
    <n v="344"/>
    <x v="13"/>
    <x v="12"/>
    <n v="0"/>
    <n v="0.62"/>
    <n v="0.62"/>
    <n v="0"/>
  </r>
  <r>
    <x v="11"/>
    <x v="6"/>
    <x v="2"/>
    <n v="2"/>
    <n v="3460"/>
    <x v="12"/>
    <x v="11"/>
    <n v="0"/>
    <n v="0.76"/>
    <n v="0.76"/>
    <n v="0"/>
  </r>
  <r>
    <x v="11"/>
    <x v="7"/>
    <x v="0"/>
    <n v="0"/>
    <n v="5997"/>
    <x v="14"/>
    <x v="13"/>
    <n v="0"/>
    <n v="28.66"/>
    <n v="28.66"/>
    <n v="0"/>
  </r>
  <r>
    <x v="11"/>
    <x v="7"/>
    <x v="1"/>
    <n v="1"/>
    <n v="344"/>
    <x v="15"/>
    <x v="14"/>
    <n v="0"/>
    <n v="24.91"/>
    <n v="24.91"/>
    <n v="0"/>
  </r>
  <r>
    <x v="11"/>
    <x v="7"/>
    <x v="2"/>
    <n v="2"/>
    <n v="3460"/>
    <x v="14"/>
    <x v="13"/>
    <n v="0"/>
    <n v="28.68"/>
    <n v="28.68"/>
    <n v="0"/>
  </r>
  <r>
    <x v="11"/>
    <x v="8"/>
    <x v="0"/>
    <n v="0"/>
    <n v="5997"/>
    <x v="15"/>
    <x v="15"/>
    <n v="0"/>
    <n v="36.61"/>
    <n v="36.61"/>
    <n v="0"/>
  </r>
  <r>
    <x v="11"/>
    <x v="8"/>
    <x v="1"/>
    <n v="1"/>
    <n v="344"/>
    <x v="16"/>
    <x v="16"/>
    <n v="0"/>
    <n v="19.62"/>
    <n v="19.62"/>
    <n v="0"/>
  </r>
  <r>
    <x v="11"/>
    <x v="8"/>
    <x v="2"/>
    <n v="2"/>
    <n v="3460"/>
    <x v="15"/>
    <x v="15"/>
    <n v="0"/>
    <n v="36.64"/>
    <n v="36.64"/>
    <n v="0"/>
  </r>
  <r>
    <x v="11"/>
    <x v="9"/>
    <x v="0"/>
    <n v="0"/>
    <n v="5997"/>
    <x v="2"/>
    <x v="17"/>
    <n v="203.65"/>
    <n v="50.18"/>
    <n v="-153.47"/>
    <n v="0"/>
  </r>
  <r>
    <x v="11"/>
    <x v="9"/>
    <x v="1"/>
    <n v="1"/>
    <n v="344"/>
    <x v="17"/>
    <x v="18"/>
    <n v="280.68"/>
    <n v="49.87"/>
    <n v="-230.81"/>
    <n v="0"/>
  </r>
  <r>
    <x v="11"/>
    <x v="9"/>
    <x v="2"/>
    <n v="2"/>
    <n v="3460"/>
    <x v="2"/>
    <x v="17"/>
    <n v="202.98"/>
    <n v="50.22"/>
    <n v="-152.76"/>
    <n v="0"/>
  </r>
  <r>
    <x v="11"/>
    <x v="10"/>
    <x v="0"/>
    <n v="0"/>
    <n v="5997"/>
    <x v="18"/>
    <x v="19"/>
    <n v="235.43"/>
    <n v="76.239999999999995"/>
    <n v="-159.19"/>
    <n v="0"/>
  </r>
  <r>
    <x v="11"/>
    <x v="10"/>
    <x v="1"/>
    <n v="1"/>
    <n v="344"/>
    <x v="19"/>
    <x v="20"/>
    <n v="305.33"/>
    <n v="81.150000000000006"/>
    <n v="-224.18"/>
    <n v="0"/>
  </r>
  <r>
    <x v="11"/>
    <x v="10"/>
    <x v="2"/>
    <n v="2"/>
    <n v="3460"/>
    <x v="18"/>
    <x v="19"/>
    <n v="236.49"/>
    <n v="76.31"/>
    <n v="-160.18"/>
    <n v="0"/>
  </r>
  <r>
    <x v="11"/>
    <x v="11"/>
    <x v="0"/>
    <n v="0"/>
    <n v="5997"/>
    <x v="20"/>
    <x v="21"/>
    <n v="106.63"/>
    <n v="43.08"/>
    <n v="-63.54"/>
    <n v="0"/>
  </r>
  <r>
    <x v="11"/>
    <x v="11"/>
    <x v="1"/>
    <n v="1"/>
    <n v="344"/>
    <x v="21"/>
    <x v="22"/>
    <n v="0"/>
    <n v="35.24"/>
    <n v="35.24"/>
    <n v="0"/>
  </r>
  <r>
    <x v="11"/>
    <x v="11"/>
    <x v="2"/>
    <n v="2"/>
    <n v="3460"/>
    <x v="20"/>
    <x v="21"/>
    <n v="106.64"/>
    <n v="43.13"/>
    <n v="-63.51"/>
    <n v="0"/>
  </r>
  <r>
    <x v="12"/>
    <x v="0"/>
    <x v="0"/>
    <n v="0"/>
    <n v="5997"/>
    <x v="0"/>
    <x v="0"/>
    <n v="83.76"/>
    <n v="36.28"/>
    <n v="-47.48"/>
    <n v="0"/>
  </r>
  <r>
    <x v="12"/>
    <x v="0"/>
    <x v="1"/>
    <n v="1"/>
    <n v="344"/>
    <x v="1"/>
    <x v="1"/>
    <n v="0"/>
    <n v="29.36"/>
    <n v="29.36"/>
    <n v="0"/>
  </r>
  <r>
    <x v="12"/>
    <x v="0"/>
    <x v="2"/>
    <n v="2"/>
    <n v="3460"/>
    <x v="0"/>
    <x v="0"/>
    <n v="83.86"/>
    <n v="36.32"/>
    <n v="-47.54"/>
    <n v="0"/>
  </r>
  <r>
    <x v="12"/>
    <x v="1"/>
    <x v="0"/>
    <n v="0"/>
    <n v="5997"/>
    <x v="2"/>
    <x v="2"/>
    <n v="72.31"/>
    <n v="24.24"/>
    <n v="-48.08"/>
    <n v="0"/>
  </r>
  <r>
    <x v="12"/>
    <x v="1"/>
    <x v="1"/>
    <n v="1"/>
    <n v="344"/>
    <x v="3"/>
    <x v="3"/>
    <n v="0"/>
    <n v="19.829999999999998"/>
    <n v="19.829999999999998"/>
    <n v="0"/>
  </r>
  <r>
    <x v="12"/>
    <x v="1"/>
    <x v="2"/>
    <n v="2"/>
    <n v="3460"/>
    <x v="2"/>
    <x v="2"/>
    <n v="72.38"/>
    <n v="24.26"/>
    <n v="-48.12"/>
    <n v="0"/>
  </r>
  <r>
    <x v="12"/>
    <x v="2"/>
    <x v="0"/>
    <n v="0"/>
    <n v="5997"/>
    <x v="4"/>
    <x v="4"/>
    <n v="71.66"/>
    <n v="83.36"/>
    <n v="11.71"/>
    <n v="0"/>
  </r>
  <r>
    <x v="12"/>
    <x v="2"/>
    <x v="1"/>
    <n v="1"/>
    <n v="344"/>
    <x v="5"/>
    <x v="5"/>
    <n v="185.91"/>
    <n v="69.5"/>
    <n v="-116.41"/>
    <n v="0"/>
  </r>
  <r>
    <x v="12"/>
    <x v="2"/>
    <x v="2"/>
    <n v="2"/>
    <n v="3460"/>
    <x v="4"/>
    <x v="4"/>
    <n v="71.64"/>
    <n v="83.44"/>
    <n v="11.81"/>
    <n v="0"/>
  </r>
  <r>
    <x v="12"/>
    <x v="3"/>
    <x v="0"/>
    <n v="0"/>
    <n v="5997"/>
    <x v="6"/>
    <x v="6"/>
    <n v="107.05"/>
    <n v="49.07"/>
    <n v="-57.98"/>
    <n v="0"/>
  </r>
  <r>
    <x v="12"/>
    <x v="3"/>
    <x v="1"/>
    <n v="1"/>
    <n v="344"/>
    <x v="7"/>
    <x v="7"/>
    <n v="297.07"/>
    <n v="40.78"/>
    <n v="-256.29000000000002"/>
    <n v="0"/>
  </r>
  <r>
    <x v="12"/>
    <x v="3"/>
    <x v="2"/>
    <n v="2"/>
    <n v="3460"/>
    <x v="6"/>
    <x v="6"/>
    <n v="106.78"/>
    <n v="49.12"/>
    <n v="-57.67"/>
    <n v="0"/>
  </r>
  <r>
    <x v="12"/>
    <x v="4"/>
    <x v="0"/>
    <n v="0"/>
    <n v="5997"/>
    <x v="8"/>
    <x v="8"/>
    <n v="0"/>
    <n v="52.27"/>
    <n v="52.27"/>
    <n v="0"/>
  </r>
  <r>
    <x v="12"/>
    <x v="4"/>
    <x v="1"/>
    <n v="1"/>
    <n v="344"/>
    <x v="9"/>
    <x v="9"/>
    <n v="0"/>
    <n v="57.11"/>
    <n v="57.11"/>
    <n v="0"/>
  </r>
  <r>
    <x v="12"/>
    <x v="4"/>
    <x v="2"/>
    <n v="2"/>
    <n v="3460"/>
    <x v="8"/>
    <x v="8"/>
    <n v="0"/>
    <n v="52.3"/>
    <n v="52.3"/>
    <n v="0"/>
  </r>
  <r>
    <x v="12"/>
    <x v="5"/>
    <x v="0"/>
    <n v="0"/>
    <n v="5997"/>
    <x v="10"/>
    <x v="10"/>
    <n v="0"/>
    <n v="39.04"/>
    <n v="39.04"/>
    <n v="0"/>
  </r>
  <r>
    <x v="12"/>
    <x v="5"/>
    <x v="1"/>
    <n v="1"/>
    <n v="344"/>
    <x v="11"/>
    <x v="10"/>
    <n v="0"/>
    <n v="37.83"/>
    <n v="37.83"/>
    <n v="0"/>
  </r>
  <r>
    <x v="12"/>
    <x v="5"/>
    <x v="2"/>
    <n v="2"/>
    <n v="3460"/>
    <x v="10"/>
    <x v="10"/>
    <n v="0"/>
    <n v="39.06"/>
    <n v="39.06"/>
    <n v="0"/>
  </r>
  <r>
    <x v="12"/>
    <x v="6"/>
    <x v="0"/>
    <n v="0"/>
    <n v="5997"/>
    <x v="12"/>
    <x v="11"/>
    <n v="0"/>
    <n v="0.77"/>
    <n v="0.77"/>
    <n v="0"/>
  </r>
  <r>
    <x v="12"/>
    <x v="6"/>
    <x v="1"/>
    <n v="1"/>
    <n v="344"/>
    <x v="13"/>
    <x v="12"/>
    <n v="0"/>
    <n v="0.63"/>
    <n v="0.63"/>
    <n v="0"/>
  </r>
  <r>
    <x v="12"/>
    <x v="6"/>
    <x v="2"/>
    <n v="2"/>
    <n v="3460"/>
    <x v="12"/>
    <x v="11"/>
    <n v="0"/>
    <n v="0.77"/>
    <n v="0.77"/>
    <n v="0"/>
  </r>
  <r>
    <x v="12"/>
    <x v="7"/>
    <x v="0"/>
    <n v="0"/>
    <n v="5997"/>
    <x v="14"/>
    <x v="13"/>
    <n v="0"/>
    <n v="28.79"/>
    <n v="28.79"/>
    <n v="0"/>
  </r>
  <r>
    <x v="12"/>
    <x v="7"/>
    <x v="1"/>
    <n v="1"/>
    <n v="344"/>
    <x v="15"/>
    <x v="14"/>
    <n v="0"/>
    <n v="25.38"/>
    <n v="25.38"/>
    <n v="0"/>
  </r>
  <r>
    <x v="12"/>
    <x v="7"/>
    <x v="2"/>
    <n v="2"/>
    <n v="3460"/>
    <x v="14"/>
    <x v="13"/>
    <n v="0"/>
    <n v="28.81"/>
    <n v="28.81"/>
    <n v="0"/>
  </r>
  <r>
    <x v="12"/>
    <x v="8"/>
    <x v="0"/>
    <n v="0"/>
    <n v="5997"/>
    <x v="15"/>
    <x v="15"/>
    <n v="0"/>
    <n v="36.79"/>
    <n v="36.79"/>
    <n v="0"/>
  </r>
  <r>
    <x v="12"/>
    <x v="8"/>
    <x v="1"/>
    <n v="1"/>
    <n v="344"/>
    <x v="16"/>
    <x v="16"/>
    <n v="0"/>
    <n v="20"/>
    <n v="20"/>
    <n v="0"/>
  </r>
  <r>
    <x v="12"/>
    <x v="8"/>
    <x v="2"/>
    <n v="2"/>
    <n v="3460"/>
    <x v="15"/>
    <x v="15"/>
    <n v="0"/>
    <n v="36.82"/>
    <n v="36.82"/>
    <n v="0"/>
  </r>
  <r>
    <x v="12"/>
    <x v="9"/>
    <x v="0"/>
    <n v="0"/>
    <n v="5997"/>
    <x v="2"/>
    <x v="17"/>
    <n v="199.44"/>
    <n v="50.46"/>
    <n v="-148.97999999999999"/>
    <n v="0"/>
  </r>
  <r>
    <x v="12"/>
    <x v="9"/>
    <x v="1"/>
    <n v="1"/>
    <n v="344"/>
    <x v="17"/>
    <x v="18"/>
    <n v="285.75"/>
    <n v="50.84"/>
    <n v="-234.9"/>
    <n v="0"/>
  </r>
  <r>
    <x v="12"/>
    <x v="9"/>
    <x v="2"/>
    <n v="2"/>
    <n v="3460"/>
    <x v="2"/>
    <x v="17"/>
    <n v="198.75"/>
    <n v="50.51"/>
    <n v="-148.24"/>
    <n v="0"/>
  </r>
  <r>
    <x v="12"/>
    <x v="10"/>
    <x v="0"/>
    <n v="0"/>
    <n v="5997"/>
    <x v="18"/>
    <x v="19"/>
    <n v="240.27"/>
    <n v="76.75"/>
    <n v="-163.52000000000001"/>
    <n v="0"/>
  </r>
  <r>
    <x v="12"/>
    <x v="10"/>
    <x v="1"/>
    <n v="1"/>
    <n v="344"/>
    <x v="19"/>
    <x v="20"/>
    <n v="309.16000000000003"/>
    <n v="82.83"/>
    <n v="-226.32"/>
    <n v="0"/>
  </r>
  <r>
    <x v="12"/>
    <x v="10"/>
    <x v="2"/>
    <n v="2"/>
    <n v="3460"/>
    <x v="18"/>
    <x v="19"/>
    <n v="240.95"/>
    <n v="76.819999999999993"/>
    <n v="-164.13"/>
    <n v="0"/>
  </r>
  <r>
    <x v="12"/>
    <x v="11"/>
    <x v="0"/>
    <n v="0"/>
    <n v="5997"/>
    <x v="20"/>
    <x v="21"/>
    <n v="105.72"/>
    <n v="43.43"/>
    <n v="-62.29"/>
    <n v="0"/>
  </r>
  <r>
    <x v="12"/>
    <x v="11"/>
    <x v="1"/>
    <n v="1"/>
    <n v="344"/>
    <x v="21"/>
    <x v="22"/>
    <n v="0"/>
    <n v="36.1"/>
    <n v="36.1"/>
    <n v="0"/>
  </r>
  <r>
    <x v="12"/>
    <x v="11"/>
    <x v="2"/>
    <n v="2"/>
    <n v="3460"/>
    <x v="20"/>
    <x v="21"/>
    <n v="105.94"/>
    <n v="43.48"/>
    <n v="-62.47"/>
    <n v="0"/>
  </r>
  <r>
    <x v="13"/>
    <x v="0"/>
    <x v="0"/>
    <n v="0"/>
    <n v="5997"/>
    <x v="0"/>
    <x v="0"/>
    <n v="84.16"/>
    <n v="36.6"/>
    <n v="-47.57"/>
    <n v="0"/>
  </r>
  <r>
    <x v="13"/>
    <x v="0"/>
    <x v="1"/>
    <n v="1"/>
    <n v="344"/>
    <x v="1"/>
    <x v="1"/>
    <n v="0"/>
    <n v="30.1"/>
    <n v="30.1"/>
    <n v="0"/>
  </r>
  <r>
    <x v="13"/>
    <x v="0"/>
    <x v="2"/>
    <n v="2"/>
    <n v="3460"/>
    <x v="0"/>
    <x v="0"/>
    <n v="84.26"/>
    <n v="36.630000000000003"/>
    <n v="-47.63"/>
    <n v="0"/>
  </r>
  <r>
    <x v="13"/>
    <x v="1"/>
    <x v="0"/>
    <n v="0"/>
    <n v="5997"/>
    <x v="2"/>
    <x v="2"/>
    <n v="72.180000000000007"/>
    <n v="24.46"/>
    <n v="-47.72"/>
    <n v="0"/>
  </r>
  <r>
    <x v="13"/>
    <x v="1"/>
    <x v="1"/>
    <n v="1"/>
    <n v="344"/>
    <x v="3"/>
    <x v="3"/>
    <n v="0"/>
    <n v="20.350000000000001"/>
    <n v="20.350000000000001"/>
    <n v="0"/>
  </r>
  <r>
    <x v="13"/>
    <x v="1"/>
    <x v="2"/>
    <n v="2"/>
    <n v="3460"/>
    <x v="2"/>
    <x v="2"/>
    <n v="71.89"/>
    <n v="24.48"/>
    <n v="-47.4"/>
    <n v="0"/>
  </r>
  <r>
    <x v="13"/>
    <x v="2"/>
    <x v="0"/>
    <n v="0"/>
    <n v="5997"/>
    <x v="4"/>
    <x v="4"/>
    <n v="71.52"/>
    <n v="83.67"/>
    <n v="12.15"/>
    <n v="0"/>
  </r>
  <r>
    <x v="13"/>
    <x v="2"/>
    <x v="1"/>
    <n v="1"/>
    <n v="344"/>
    <x v="5"/>
    <x v="5"/>
    <n v="188.25"/>
    <n v="70.84"/>
    <n v="-117.41"/>
    <n v="0"/>
  </r>
  <r>
    <x v="13"/>
    <x v="2"/>
    <x v="2"/>
    <n v="2"/>
    <n v="3460"/>
    <x v="4"/>
    <x v="4"/>
    <n v="71.760000000000005"/>
    <n v="83.71"/>
    <n v="11.95"/>
    <n v="0"/>
  </r>
  <r>
    <x v="13"/>
    <x v="3"/>
    <x v="0"/>
    <n v="0"/>
    <n v="5997"/>
    <x v="6"/>
    <x v="6"/>
    <n v="105.3"/>
    <n v="49.28"/>
    <n v="-56.02"/>
    <n v="0"/>
  </r>
  <r>
    <x v="13"/>
    <x v="3"/>
    <x v="1"/>
    <n v="1"/>
    <n v="344"/>
    <x v="7"/>
    <x v="7"/>
    <n v="300.48"/>
    <n v="41.54"/>
    <n v="-258.93"/>
    <n v="0"/>
  </r>
  <r>
    <x v="13"/>
    <x v="3"/>
    <x v="2"/>
    <n v="2"/>
    <n v="3460"/>
    <x v="6"/>
    <x v="6"/>
    <n v="105.05"/>
    <n v="49.31"/>
    <n v="-55.73"/>
    <n v="0"/>
  </r>
  <r>
    <x v="13"/>
    <x v="4"/>
    <x v="0"/>
    <n v="0"/>
    <n v="5997"/>
    <x v="8"/>
    <x v="8"/>
    <n v="0"/>
    <n v="52.4"/>
    <n v="52.4"/>
    <n v="0"/>
  </r>
  <r>
    <x v="13"/>
    <x v="4"/>
    <x v="1"/>
    <n v="1"/>
    <n v="344"/>
    <x v="9"/>
    <x v="9"/>
    <n v="0"/>
    <n v="58.09"/>
    <n v="58.09"/>
    <n v="0"/>
  </r>
  <r>
    <x v="13"/>
    <x v="4"/>
    <x v="2"/>
    <n v="2"/>
    <n v="3460"/>
    <x v="8"/>
    <x v="8"/>
    <n v="0"/>
    <n v="52.42"/>
    <n v="52.42"/>
    <n v="0"/>
  </r>
  <r>
    <x v="13"/>
    <x v="5"/>
    <x v="0"/>
    <n v="0"/>
    <n v="5997"/>
    <x v="10"/>
    <x v="10"/>
    <n v="0"/>
    <n v="39.17"/>
    <n v="39.17"/>
    <n v="0"/>
  </r>
  <r>
    <x v="13"/>
    <x v="5"/>
    <x v="1"/>
    <n v="1"/>
    <n v="344"/>
    <x v="11"/>
    <x v="10"/>
    <n v="0"/>
    <n v="38.51"/>
    <n v="38.51"/>
    <n v="0"/>
  </r>
  <r>
    <x v="13"/>
    <x v="5"/>
    <x v="2"/>
    <n v="2"/>
    <n v="3460"/>
    <x v="10"/>
    <x v="10"/>
    <n v="0"/>
    <n v="39.19"/>
    <n v="39.19"/>
    <n v="0"/>
  </r>
  <r>
    <x v="13"/>
    <x v="6"/>
    <x v="0"/>
    <n v="0"/>
    <n v="5997"/>
    <x v="12"/>
    <x v="11"/>
    <n v="0"/>
    <n v="0.77"/>
    <n v="0.77"/>
    <n v="0"/>
  </r>
  <r>
    <x v="13"/>
    <x v="6"/>
    <x v="1"/>
    <n v="1"/>
    <n v="344"/>
    <x v="13"/>
    <x v="12"/>
    <n v="0"/>
    <n v="0.65"/>
    <n v="0.65"/>
    <n v="0"/>
  </r>
  <r>
    <x v="13"/>
    <x v="6"/>
    <x v="2"/>
    <n v="2"/>
    <n v="3460"/>
    <x v="12"/>
    <x v="11"/>
    <n v="0"/>
    <n v="0.77"/>
    <n v="0.77"/>
    <n v="0"/>
  </r>
  <r>
    <x v="13"/>
    <x v="7"/>
    <x v="0"/>
    <n v="0"/>
    <n v="5997"/>
    <x v="14"/>
    <x v="13"/>
    <n v="0"/>
    <n v="28.91"/>
    <n v="28.91"/>
    <n v="0"/>
  </r>
  <r>
    <x v="13"/>
    <x v="7"/>
    <x v="1"/>
    <n v="1"/>
    <n v="344"/>
    <x v="15"/>
    <x v="14"/>
    <n v="0"/>
    <n v="25.85"/>
    <n v="25.85"/>
    <n v="0"/>
  </r>
  <r>
    <x v="13"/>
    <x v="7"/>
    <x v="2"/>
    <n v="2"/>
    <n v="3460"/>
    <x v="14"/>
    <x v="13"/>
    <n v="0"/>
    <n v="28.93"/>
    <n v="28.93"/>
    <n v="0"/>
  </r>
  <r>
    <x v="13"/>
    <x v="8"/>
    <x v="0"/>
    <n v="0"/>
    <n v="5997"/>
    <x v="15"/>
    <x v="15"/>
    <n v="0"/>
    <n v="36.97"/>
    <n v="36.97"/>
    <n v="0"/>
  </r>
  <r>
    <x v="13"/>
    <x v="8"/>
    <x v="1"/>
    <n v="1"/>
    <n v="344"/>
    <x v="16"/>
    <x v="16"/>
    <n v="0"/>
    <n v="20.37"/>
    <n v="20.37"/>
    <n v="0"/>
  </r>
  <r>
    <x v="13"/>
    <x v="8"/>
    <x v="2"/>
    <n v="2"/>
    <n v="3460"/>
    <x v="15"/>
    <x v="15"/>
    <n v="0"/>
    <n v="36.99"/>
    <n v="36.99"/>
    <n v="0"/>
  </r>
  <r>
    <x v="13"/>
    <x v="9"/>
    <x v="0"/>
    <n v="0"/>
    <n v="5997"/>
    <x v="2"/>
    <x v="17"/>
    <n v="194.7"/>
    <n v="50.74"/>
    <n v="-143.96"/>
    <n v="0"/>
  </r>
  <r>
    <x v="13"/>
    <x v="9"/>
    <x v="1"/>
    <n v="1"/>
    <n v="344"/>
    <x v="17"/>
    <x v="18"/>
    <n v="290.26"/>
    <n v="51.8"/>
    <n v="-238.46"/>
    <n v="0"/>
  </r>
  <r>
    <x v="13"/>
    <x v="9"/>
    <x v="2"/>
    <n v="2"/>
    <n v="3460"/>
    <x v="2"/>
    <x v="17"/>
    <n v="193.93"/>
    <n v="50.78"/>
    <n v="-143.16"/>
    <n v="0"/>
  </r>
  <r>
    <x v="13"/>
    <x v="10"/>
    <x v="0"/>
    <n v="0"/>
    <n v="5997"/>
    <x v="18"/>
    <x v="19"/>
    <n v="237.08"/>
    <n v="77.25"/>
    <n v="-159.83000000000001"/>
    <n v="0"/>
  </r>
  <r>
    <x v="13"/>
    <x v="10"/>
    <x v="1"/>
    <n v="1"/>
    <n v="344"/>
    <x v="19"/>
    <x v="20"/>
    <n v="312.33"/>
    <n v="84.52"/>
    <n v="-227.82"/>
    <n v="0"/>
  </r>
  <r>
    <x v="13"/>
    <x v="10"/>
    <x v="2"/>
    <n v="2"/>
    <n v="3460"/>
    <x v="18"/>
    <x v="19"/>
    <n v="236.53"/>
    <n v="77.31"/>
    <n v="-159.22"/>
    <n v="0"/>
  </r>
  <r>
    <x v="13"/>
    <x v="11"/>
    <x v="0"/>
    <n v="0"/>
    <n v="5997"/>
    <x v="20"/>
    <x v="21"/>
    <n v="107.13"/>
    <n v="43.78"/>
    <n v="-63.35"/>
    <n v="0"/>
  </r>
  <r>
    <x v="13"/>
    <x v="11"/>
    <x v="1"/>
    <n v="1"/>
    <n v="344"/>
    <x v="21"/>
    <x v="22"/>
    <n v="0"/>
    <n v="36.979999999999997"/>
    <n v="36.979999999999997"/>
    <n v="0"/>
  </r>
  <r>
    <x v="13"/>
    <x v="11"/>
    <x v="2"/>
    <n v="2"/>
    <n v="3460"/>
    <x v="20"/>
    <x v="21"/>
    <n v="106.74"/>
    <n v="43.82"/>
    <n v="-62.92"/>
    <n v="0"/>
  </r>
  <r>
    <x v="14"/>
    <x v="0"/>
    <x v="0"/>
    <n v="0"/>
    <n v="5997"/>
    <x v="0"/>
    <x v="0"/>
    <n v="82.88"/>
    <n v="36.909999999999997"/>
    <n v="-45.97"/>
    <n v="0"/>
  </r>
  <r>
    <x v="14"/>
    <x v="0"/>
    <x v="1"/>
    <n v="1"/>
    <n v="344"/>
    <x v="1"/>
    <x v="1"/>
    <n v="0"/>
    <n v="30.86"/>
    <n v="30.86"/>
    <n v="0"/>
  </r>
  <r>
    <x v="14"/>
    <x v="0"/>
    <x v="2"/>
    <n v="2"/>
    <n v="3460"/>
    <x v="0"/>
    <x v="0"/>
    <n v="82.87"/>
    <n v="36.950000000000003"/>
    <n v="-45.92"/>
    <n v="0"/>
  </r>
  <r>
    <x v="14"/>
    <x v="1"/>
    <x v="0"/>
    <n v="0"/>
    <n v="5997"/>
    <x v="2"/>
    <x v="2"/>
    <n v="70.900000000000006"/>
    <n v="24.68"/>
    <n v="-46.22"/>
    <n v="0"/>
  </r>
  <r>
    <x v="14"/>
    <x v="1"/>
    <x v="1"/>
    <n v="1"/>
    <n v="344"/>
    <x v="3"/>
    <x v="3"/>
    <n v="0"/>
    <n v="20.88"/>
    <n v="20.88"/>
    <n v="0"/>
  </r>
  <r>
    <x v="14"/>
    <x v="1"/>
    <x v="2"/>
    <n v="2"/>
    <n v="3460"/>
    <x v="2"/>
    <x v="2"/>
    <n v="70.95"/>
    <n v="24.7"/>
    <n v="-46.25"/>
    <n v="0"/>
  </r>
  <r>
    <x v="14"/>
    <x v="2"/>
    <x v="0"/>
    <n v="0"/>
    <n v="5997"/>
    <x v="4"/>
    <x v="4"/>
    <n v="73.39"/>
    <n v="83.32"/>
    <n v="9.93"/>
    <n v="0"/>
  </r>
  <r>
    <x v="14"/>
    <x v="2"/>
    <x v="1"/>
    <n v="1"/>
    <n v="344"/>
    <x v="5"/>
    <x v="5"/>
    <n v="190.17"/>
    <n v="72.09"/>
    <n v="-118.08"/>
    <n v="0"/>
  </r>
  <r>
    <x v="14"/>
    <x v="2"/>
    <x v="2"/>
    <n v="2"/>
    <n v="3460"/>
    <x v="4"/>
    <x v="4"/>
    <n v="73.709999999999994"/>
    <n v="83.24"/>
    <n v="9.5299999999999994"/>
    <n v="0"/>
  </r>
  <r>
    <x v="14"/>
    <x v="3"/>
    <x v="0"/>
    <n v="0"/>
    <n v="5997"/>
    <x v="6"/>
    <x v="6"/>
    <n v="103.69"/>
    <n v="49.27"/>
    <n v="-54.42"/>
    <n v="0"/>
  </r>
  <r>
    <x v="14"/>
    <x v="3"/>
    <x v="1"/>
    <n v="1"/>
    <n v="344"/>
    <x v="7"/>
    <x v="7"/>
    <n v="303.26"/>
    <n v="42.26"/>
    <n v="-261"/>
    <n v="0"/>
  </r>
  <r>
    <x v="14"/>
    <x v="3"/>
    <x v="2"/>
    <n v="2"/>
    <n v="3460"/>
    <x v="6"/>
    <x v="6"/>
    <n v="103.45"/>
    <n v="49.25"/>
    <n v="-54.19"/>
    <n v="0"/>
  </r>
  <r>
    <x v="14"/>
    <x v="4"/>
    <x v="0"/>
    <n v="0"/>
    <n v="5997"/>
    <x v="8"/>
    <x v="8"/>
    <n v="0"/>
    <n v="52.35"/>
    <n v="52.35"/>
    <n v="0"/>
  </r>
  <r>
    <x v="14"/>
    <x v="4"/>
    <x v="1"/>
    <n v="1"/>
    <n v="344"/>
    <x v="9"/>
    <x v="9"/>
    <n v="0"/>
    <n v="59"/>
    <n v="59"/>
    <n v="0"/>
  </r>
  <r>
    <x v="14"/>
    <x v="4"/>
    <x v="2"/>
    <n v="2"/>
    <n v="3460"/>
    <x v="8"/>
    <x v="8"/>
    <n v="0"/>
    <n v="52.33"/>
    <n v="52.33"/>
    <n v="0"/>
  </r>
  <r>
    <x v="14"/>
    <x v="5"/>
    <x v="0"/>
    <n v="0"/>
    <n v="5997"/>
    <x v="10"/>
    <x v="10"/>
    <n v="0"/>
    <n v="39.18"/>
    <n v="39.18"/>
    <n v="0"/>
  </r>
  <r>
    <x v="14"/>
    <x v="5"/>
    <x v="1"/>
    <n v="1"/>
    <n v="344"/>
    <x v="11"/>
    <x v="10"/>
    <n v="0"/>
    <n v="39.14"/>
    <n v="39.14"/>
    <n v="0"/>
  </r>
  <r>
    <x v="14"/>
    <x v="5"/>
    <x v="2"/>
    <n v="2"/>
    <n v="3460"/>
    <x v="10"/>
    <x v="10"/>
    <n v="0"/>
    <n v="39.17"/>
    <n v="39.17"/>
    <n v="0"/>
  </r>
  <r>
    <x v="14"/>
    <x v="6"/>
    <x v="0"/>
    <n v="0"/>
    <n v="5997"/>
    <x v="12"/>
    <x v="11"/>
    <n v="0"/>
    <n v="0.77"/>
    <n v="0.77"/>
    <n v="0"/>
  </r>
  <r>
    <x v="14"/>
    <x v="6"/>
    <x v="1"/>
    <n v="1"/>
    <n v="344"/>
    <x v="13"/>
    <x v="12"/>
    <n v="0"/>
    <n v="0.66"/>
    <n v="0.66"/>
    <n v="0"/>
  </r>
  <r>
    <x v="14"/>
    <x v="6"/>
    <x v="2"/>
    <n v="2"/>
    <n v="3460"/>
    <x v="12"/>
    <x v="11"/>
    <n v="0"/>
    <n v="0.77"/>
    <n v="0.77"/>
    <n v="0"/>
  </r>
  <r>
    <x v="14"/>
    <x v="7"/>
    <x v="0"/>
    <n v="0"/>
    <n v="5997"/>
    <x v="14"/>
    <x v="13"/>
    <n v="0"/>
    <n v="28.95"/>
    <n v="28.95"/>
    <n v="0"/>
  </r>
  <r>
    <x v="14"/>
    <x v="7"/>
    <x v="1"/>
    <n v="1"/>
    <n v="344"/>
    <x v="15"/>
    <x v="14"/>
    <n v="0"/>
    <n v="26.28"/>
    <n v="26.28"/>
    <n v="0"/>
  </r>
  <r>
    <x v="14"/>
    <x v="7"/>
    <x v="2"/>
    <n v="2"/>
    <n v="3460"/>
    <x v="14"/>
    <x v="13"/>
    <n v="0"/>
    <n v="28.95"/>
    <n v="28.95"/>
    <n v="0"/>
  </r>
  <r>
    <x v="14"/>
    <x v="8"/>
    <x v="0"/>
    <n v="0"/>
    <n v="5997"/>
    <x v="15"/>
    <x v="15"/>
    <n v="0"/>
    <n v="37.049999999999997"/>
    <n v="37.049999999999997"/>
    <n v="0"/>
  </r>
  <r>
    <x v="14"/>
    <x v="8"/>
    <x v="1"/>
    <n v="1"/>
    <n v="344"/>
    <x v="16"/>
    <x v="16"/>
    <n v="0"/>
    <n v="20.73"/>
    <n v="20.73"/>
    <n v="0"/>
  </r>
  <r>
    <x v="14"/>
    <x v="8"/>
    <x v="2"/>
    <n v="2"/>
    <n v="3460"/>
    <x v="15"/>
    <x v="15"/>
    <n v="0"/>
    <n v="37.049999999999997"/>
    <n v="37.049999999999997"/>
    <n v="0"/>
  </r>
  <r>
    <x v="14"/>
    <x v="9"/>
    <x v="0"/>
    <n v="0"/>
    <n v="5997"/>
    <x v="2"/>
    <x v="17"/>
    <n v="189.54"/>
    <n v="50.9"/>
    <n v="-138.65"/>
    <n v="0"/>
  </r>
  <r>
    <x v="14"/>
    <x v="9"/>
    <x v="1"/>
    <n v="1"/>
    <n v="344"/>
    <x v="17"/>
    <x v="18"/>
    <n v="294.16000000000003"/>
    <n v="52.73"/>
    <n v="-241.43"/>
    <n v="0"/>
  </r>
  <r>
    <x v="14"/>
    <x v="9"/>
    <x v="2"/>
    <n v="2"/>
    <n v="3460"/>
    <x v="2"/>
    <x v="17"/>
    <n v="188.72"/>
    <n v="50.9"/>
    <n v="-137.82"/>
    <n v="0"/>
  </r>
  <r>
    <x v="14"/>
    <x v="10"/>
    <x v="0"/>
    <n v="0"/>
    <n v="5997"/>
    <x v="18"/>
    <x v="19"/>
    <n v="225.04"/>
    <n v="77.59"/>
    <n v="-147.44999999999999"/>
    <n v="0"/>
  </r>
  <r>
    <x v="14"/>
    <x v="10"/>
    <x v="1"/>
    <n v="1"/>
    <n v="344"/>
    <x v="19"/>
    <x v="20"/>
    <n v="314.79000000000002"/>
    <n v="86.17"/>
    <n v="-228.62"/>
    <n v="0"/>
  </r>
  <r>
    <x v="14"/>
    <x v="10"/>
    <x v="2"/>
    <n v="2"/>
    <n v="3460"/>
    <x v="18"/>
    <x v="19"/>
    <n v="223.78"/>
    <n v="77.62"/>
    <n v="-146.16999999999999"/>
    <n v="0"/>
  </r>
  <r>
    <x v="14"/>
    <x v="11"/>
    <x v="0"/>
    <n v="0"/>
    <n v="5997"/>
    <x v="20"/>
    <x v="21"/>
    <n v="101.55"/>
    <n v="44.06"/>
    <n v="-57.49"/>
    <n v="0"/>
  </r>
  <r>
    <x v="14"/>
    <x v="11"/>
    <x v="1"/>
    <n v="1"/>
    <n v="344"/>
    <x v="21"/>
    <x v="22"/>
    <n v="0"/>
    <n v="37.840000000000003"/>
    <n v="37.840000000000003"/>
    <n v="0"/>
  </r>
  <r>
    <x v="14"/>
    <x v="11"/>
    <x v="2"/>
    <n v="2"/>
    <n v="3460"/>
    <x v="20"/>
    <x v="21"/>
    <n v="101.94"/>
    <n v="44.09"/>
    <n v="-57.85"/>
    <n v="0"/>
  </r>
  <r>
    <x v="15"/>
    <x v="0"/>
    <x v="0"/>
    <n v="0"/>
    <n v="5997"/>
    <x v="0"/>
    <x v="0"/>
    <n v="81.84"/>
    <n v="37.18"/>
    <n v="-44.66"/>
    <n v="0"/>
  </r>
  <r>
    <x v="15"/>
    <x v="0"/>
    <x v="1"/>
    <n v="1"/>
    <n v="344"/>
    <x v="1"/>
    <x v="1"/>
    <n v="0"/>
    <n v="31.62"/>
    <n v="31.62"/>
    <n v="0"/>
  </r>
  <r>
    <x v="15"/>
    <x v="0"/>
    <x v="2"/>
    <n v="2"/>
    <n v="3460"/>
    <x v="0"/>
    <x v="0"/>
    <n v="81.93"/>
    <n v="37.200000000000003"/>
    <n v="-44.72"/>
    <n v="0"/>
  </r>
  <r>
    <x v="15"/>
    <x v="1"/>
    <x v="0"/>
    <n v="0"/>
    <n v="5997"/>
    <x v="2"/>
    <x v="2"/>
    <n v="70.739999999999995"/>
    <n v="24.87"/>
    <n v="-45.87"/>
    <n v="0"/>
  </r>
  <r>
    <x v="15"/>
    <x v="1"/>
    <x v="1"/>
    <n v="1"/>
    <n v="344"/>
    <x v="3"/>
    <x v="3"/>
    <n v="0"/>
    <n v="21.41"/>
    <n v="21.41"/>
    <n v="0"/>
  </r>
  <r>
    <x v="15"/>
    <x v="1"/>
    <x v="2"/>
    <n v="2"/>
    <n v="3460"/>
    <x v="2"/>
    <x v="2"/>
    <n v="70.77"/>
    <n v="24.89"/>
    <n v="-45.88"/>
    <n v="0"/>
  </r>
  <r>
    <x v="15"/>
    <x v="2"/>
    <x v="0"/>
    <n v="0"/>
    <n v="5997"/>
    <x v="4"/>
    <x v="4"/>
    <n v="74.77"/>
    <n v="81.88"/>
    <n v="7.11"/>
    <n v="0"/>
  </r>
  <r>
    <x v="15"/>
    <x v="2"/>
    <x v="1"/>
    <n v="1"/>
    <n v="344"/>
    <x v="5"/>
    <x v="5"/>
    <n v="191.64"/>
    <n v="73.25"/>
    <n v="-118.39"/>
    <n v="0"/>
  </r>
  <r>
    <x v="15"/>
    <x v="2"/>
    <x v="2"/>
    <n v="2"/>
    <n v="3460"/>
    <x v="4"/>
    <x v="4"/>
    <n v="74.63"/>
    <n v="81.790000000000006"/>
    <n v="7.16"/>
    <n v="0"/>
  </r>
  <r>
    <x v="15"/>
    <x v="3"/>
    <x v="0"/>
    <n v="0"/>
    <n v="5997"/>
    <x v="6"/>
    <x v="6"/>
    <n v="102.05"/>
    <n v="48.72"/>
    <n v="-53.33"/>
    <n v="0"/>
  </r>
  <r>
    <x v="15"/>
    <x v="3"/>
    <x v="1"/>
    <n v="1"/>
    <n v="344"/>
    <x v="7"/>
    <x v="7"/>
    <n v="305.27999999999997"/>
    <n v="42.92"/>
    <n v="-262.36"/>
    <n v="0"/>
  </r>
  <r>
    <x v="15"/>
    <x v="3"/>
    <x v="2"/>
    <n v="2"/>
    <n v="3460"/>
    <x v="6"/>
    <x v="6"/>
    <n v="101.76"/>
    <n v="48.68"/>
    <n v="-53.08"/>
    <n v="0"/>
  </r>
  <r>
    <x v="15"/>
    <x v="4"/>
    <x v="0"/>
    <n v="0"/>
    <n v="5997"/>
    <x v="8"/>
    <x v="8"/>
    <n v="0"/>
    <n v="51.83"/>
    <n v="51.83"/>
    <n v="0"/>
  </r>
  <r>
    <x v="15"/>
    <x v="4"/>
    <x v="1"/>
    <n v="1"/>
    <n v="344"/>
    <x v="9"/>
    <x v="9"/>
    <n v="0"/>
    <n v="59.81"/>
    <n v="59.81"/>
    <n v="0"/>
  </r>
  <r>
    <x v="15"/>
    <x v="4"/>
    <x v="2"/>
    <n v="2"/>
    <n v="3460"/>
    <x v="8"/>
    <x v="8"/>
    <n v="0"/>
    <n v="51.79"/>
    <n v="51.79"/>
    <n v="0"/>
  </r>
  <r>
    <x v="15"/>
    <x v="5"/>
    <x v="0"/>
    <n v="0"/>
    <n v="5997"/>
    <x v="10"/>
    <x v="10"/>
    <n v="0"/>
    <n v="38.880000000000003"/>
    <n v="38.880000000000003"/>
    <n v="0"/>
  </r>
  <r>
    <x v="15"/>
    <x v="5"/>
    <x v="1"/>
    <n v="1"/>
    <n v="344"/>
    <x v="11"/>
    <x v="10"/>
    <n v="0"/>
    <n v="39.72"/>
    <n v="39.72"/>
    <n v="0"/>
  </r>
  <r>
    <x v="15"/>
    <x v="5"/>
    <x v="2"/>
    <n v="2"/>
    <n v="3460"/>
    <x v="10"/>
    <x v="10"/>
    <n v="0"/>
    <n v="38.85"/>
    <n v="38.85"/>
    <n v="0"/>
  </r>
  <r>
    <x v="15"/>
    <x v="6"/>
    <x v="0"/>
    <n v="0"/>
    <n v="5997"/>
    <x v="12"/>
    <x v="11"/>
    <n v="0"/>
    <n v="0.76"/>
    <n v="0.76"/>
    <n v="0"/>
  </r>
  <r>
    <x v="15"/>
    <x v="6"/>
    <x v="1"/>
    <n v="1"/>
    <n v="344"/>
    <x v="13"/>
    <x v="12"/>
    <n v="0"/>
    <n v="0.67"/>
    <n v="0.67"/>
    <n v="0"/>
  </r>
  <r>
    <x v="15"/>
    <x v="6"/>
    <x v="2"/>
    <n v="2"/>
    <n v="3460"/>
    <x v="12"/>
    <x v="11"/>
    <n v="0"/>
    <n v="0.76"/>
    <n v="0.76"/>
    <n v="0"/>
  </r>
  <r>
    <x v="15"/>
    <x v="7"/>
    <x v="0"/>
    <n v="0"/>
    <n v="5997"/>
    <x v="14"/>
    <x v="13"/>
    <n v="0"/>
    <n v="28.78"/>
    <n v="28.78"/>
    <n v="0"/>
  </r>
  <r>
    <x v="15"/>
    <x v="7"/>
    <x v="1"/>
    <n v="1"/>
    <n v="344"/>
    <x v="15"/>
    <x v="14"/>
    <n v="0"/>
    <n v="26.69"/>
    <n v="26.69"/>
    <n v="0"/>
  </r>
  <r>
    <x v="15"/>
    <x v="7"/>
    <x v="2"/>
    <n v="2"/>
    <n v="3460"/>
    <x v="14"/>
    <x v="13"/>
    <n v="0"/>
    <n v="28.76"/>
    <n v="28.76"/>
    <n v="0"/>
  </r>
  <r>
    <x v="15"/>
    <x v="8"/>
    <x v="0"/>
    <n v="0"/>
    <n v="5997"/>
    <x v="15"/>
    <x v="15"/>
    <n v="0"/>
    <n v="36.869999999999997"/>
    <n v="36.869999999999997"/>
    <n v="0"/>
  </r>
  <r>
    <x v="15"/>
    <x v="8"/>
    <x v="1"/>
    <n v="1"/>
    <n v="344"/>
    <x v="16"/>
    <x v="16"/>
    <n v="0"/>
    <n v="21.06"/>
    <n v="21.06"/>
    <n v="0"/>
  </r>
  <r>
    <x v="15"/>
    <x v="8"/>
    <x v="2"/>
    <n v="2"/>
    <n v="3460"/>
    <x v="15"/>
    <x v="15"/>
    <n v="0"/>
    <n v="36.86"/>
    <n v="36.86"/>
    <n v="0"/>
  </r>
  <r>
    <x v="15"/>
    <x v="9"/>
    <x v="0"/>
    <n v="0"/>
    <n v="5997"/>
    <x v="2"/>
    <x v="17"/>
    <n v="184.2"/>
    <n v="50.74"/>
    <n v="-133.46"/>
    <n v="0"/>
  </r>
  <r>
    <x v="15"/>
    <x v="9"/>
    <x v="1"/>
    <n v="1"/>
    <n v="344"/>
    <x v="17"/>
    <x v="18"/>
    <n v="297.35000000000002"/>
    <n v="53.6"/>
    <n v="-243.75"/>
    <n v="0"/>
  </r>
  <r>
    <x v="15"/>
    <x v="9"/>
    <x v="2"/>
    <n v="2"/>
    <n v="3460"/>
    <x v="2"/>
    <x v="17"/>
    <n v="183.49"/>
    <n v="50.73"/>
    <n v="-132.76"/>
    <n v="0"/>
  </r>
  <r>
    <x v="15"/>
    <x v="10"/>
    <x v="0"/>
    <n v="0"/>
    <n v="5997"/>
    <x v="18"/>
    <x v="19"/>
    <n v="210.3"/>
    <n v="77.540000000000006"/>
    <n v="-132.76"/>
    <n v="0"/>
  </r>
  <r>
    <x v="15"/>
    <x v="10"/>
    <x v="1"/>
    <n v="1"/>
    <n v="344"/>
    <x v="19"/>
    <x v="20"/>
    <n v="316.45999999999998"/>
    <n v="87.75"/>
    <n v="-228.7"/>
    <n v="0"/>
  </r>
  <r>
    <x v="15"/>
    <x v="10"/>
    <x v="2"/>
    <n v="2"/>
    <n v="3460"/>
    <x v="18"/>
    <x v="19"/>
    <n v="209.22"/>
    <n v="77.540000000000006"/>
    <n v="-131.66999999999999"/>
    <n v="0"/>
  </r>
  <r>
    <x v="15"/>
    <x v="11"/>
    <x v="0"/>
    <n v="0"/>
    <n v="5997"/>
    <x v="20"/>
    <x v="21"/>
    <n v="102.59"/>
    <n v="44.19"/>
    <n v="-58.4"/>
    <n v="0"/>
  </r>
  <r>
    <x v="15"/>
    <x v="11"/>
    <x v="1"/>
    <n v="1"/>
    <n v="344"/>
    <x v="21"/>
    <x v="22"/>
    <n v="0"/>
    <n v="38.69"/>
    <n v="38.69"/>
    <n v="0"/>
  </r>
  <r>
    <x v="15"/>
    <x v="11"/>
    <x v="2"/>
    <n v="2"/>
    <n v="3460"/>
    <x v="20"/>
    <x v="21"/>
    <n v="102.89"/>
    <n v="44.21"/>
    <n v="-58.68"/>
    <n v="0"/>
  </r>
  <r>
    <x v="16"/>
    <x v="0"/>
    <x v="0"/>
    <n v="0"/>
    <n v="5997"/>
    <x v="0"/>
    <x v="0"/>
    <n v="81.48"/>
    <n v="37.340000000000003"/>
    <n v="-44.15"/>
    <n v="0"/>
  </r>
  <r>
    <x v="16"/>
    <x v="0"/>
    <x v="1"/>
    <n v="1"/>
    <n v="344"/>
    <x v="1"/>
    <x v="1"/>
    <n v="0"/>
    <n v="32.369999999999997"/>
    <n v="32.369999999999997"/>
    <n v="0"/>
  </r>
  <r>
    <x v="16"/>
    <x v="0"/>
    <x v="2"/>
    <n v="2"/>
    <n v="3460"/>
    <x v="0"/>
    <x v="0"/>
    <n v="81.459999999999994"/>
    <n v="37.35"/>
    <n v="-44.1"/>
    <n v="0"/>
  </r>
  <r>
    <x v="16"/>
    <x v="1"/>
    <x v="0"/>
    <n v="0"/>
    <n v="5997"/>
    <x v="2"/>
    <x v="2"/>
    <n v="70.42"/>
    <n v="25"/>
    <n v="-45.42"/>
    <n v="0"/>
  </r>
  <r>
    <x v="16"/>
    <x v="1"/>
    <x v="1"/>
    <n v="1"/>
    <n v="344"/>
    <x v="3"/>
    <x v="3"/>
    <n v="0"/>
    <n v="21.94"/>
    <n v="21.94"/>
    <n v="0"/>
  </r>
  <r>
    <x v="16"/>
    <x v="1"/>
    <x v="2"/>
    <n v="2"/>
    <n v="3460"/>
    <x v="2"/>
    <x v="2"/>
    <n v="70.430000000000007"/>
    <n v="25.01"/>
    <n v="-45.42"/>
    <n v="0"/>
  </r>
  <r>
    <x v="16"/>
    <x v="2"/>
    <x v="0"/>
    <n v="0"/>
    <n v="5997"/>
    <x v="4"/>
    <x v="4"/>
    <n v="72.36"/>
    <n v="80.650000000000006"/>
    <n v="8.2799999999999994"/>
    <n v="0"/>
  </r>
  <r>
    <x v="16"/>
    <x v="2"/>
    <x v="1"/>
    <n v="1"/>
    <n v="344"/>
    <x v="5"/>
    <x v="5"/>
    <n v="192.64"/>
    <n v="74.3"/>
    <n v="-118.34"/>
    <n v="0"/>
  </r>
  <r>
    <x v="16"/>
    <x v="2"/>
    <x v="2"/>
    <n v="2"/>
    <n v="3460"/>
    <x v="4"/>
    <x v="4"/>
    <n v="72.099999999999994"/>
    <n v="80.56"/>
    <n v="8.4600000000000009"/>
    <n v="0"/>
  </r>
  <r>
    <x v="16"/>
    <x v="3"/>
    <x v="0"/>
    <n v="0"/>
    <n v="5997"/>
    <x v="6"/>
    <x v="6"/>
    <n v="100.26"/>
    <n v="48.08"/>
    <n v="-52.18"/>
    <n v="0"/>
  </r>
  <r>
    <x v="16"/>
    <x v="3"/>
    <x v="1"/>
    <n v="1"/>
    <n v="344"/>
    <x v="7"/>
    <x v="7"/>
    <n v="306.45999999999998"/>
    <n v="43.51"/>
    <n v="-262.95"/>
    <n v="0"/>
  </r>
  <r>
    <x v="16"/>
    <x v="3"/>
    <x v="2"/>
    <n v="2"/>
    <n v="3460"/>
    <x v="6"/>
    <x v="6"/>
    <n v="99.97"/>
    <n v="48.03"/>
    <n v="-51.94"/>
    <n v="0"/>
  </r>
  <r>
    <x v="16"/>
    <x v="4"/>
    <x v="0"/>
    <n v="0"/>
    <n v="5997"/>
    <x v="8"/>
    <x v="8"/>
    <n v="0"/>
    <n v="51.23"/>
    <n v="51.23"/>
    <n v="0"/>
  </r>
  <r>
    <x v="16"/>
    <x v="4"/>
    <x v="1"/>
    <n v="1"/>
    <n v="344"/>
    <x v="9"/>
    <x v="9"/>
    <n v="0"/>
    <n v="60.51"/>
    <n v="60.51"/>
    <n v="0"/>
  </r>
  <r>
    <x v="16"/>
    <x v="4"/>
    <x v="2"/>
    <n v="2"/>
    <n v="3460"/>
    <x v="8"/>
    <x v="8"/>
    <n v="0"/>
    <n v="51.17"/>
    <n v="51.17"/>
    <n v="0"/>
  </r>
  <r>
    <x v="16"/>
    <x v="5"/>
    <x v="0"/>
    <n v="0"/>
    <n v="5997"/>
    <x v="10"/>
    <x v="10"/>
    <n v="0"/>
    <n v="38.5"/>
    <n v="38.5"/>
    <n v="0"/>
  </r>
  <r>
    <x v="16"/>
    <x v="5"/>
    <x v="1"/>
    <n v="1"/>
    <n v="344"/>
    <x v="11"/>
    <x v="10"/>
    <n v="0"/>
    <n v="40.229999999999997"/>
    <n v="40.229999999999997"/>
    <n v="0"/>
  </r>
  <r>
    <x v="16"/>
    <x v="5"/>
    <x v="2"/>
    <n v="2"/>
    <n v="3460"/>
    <x v="10"/>
    <x v="10"/>
    <n v="0"/>
    <n v="38.47"/>
    <n v="38.47"/>
    <n v="0"/>
  </r>
  <r>
    <x v="16"/>
    <x v="6"/>
    <x v="0"/>
    <n v="0"/>
    <n v="5997"/>
    <x v="12"/>
    <x v="11"/>
    <n v="0"/>
    <n v="0.76"/>
    <n v="0.76"/>
    <n v="0"/>
  </r>
  <r>
    <x v="16"/>
    <x v="6"/>
    <x v="1"/>
    <n v="1"/>
    <n v="344"/>
    <x v="13"/>
    <x v="12"/>
    <n v="0"/>
    <n v="0.68"/>
    <n v="0.68"/>
    <n v="0"/>
  </r>
  <r>
    <x v="16"/>
    <x v="6"/>
    <x v="2"/>
    <n v="2"/>
    <n v="3460"/>
    <x v="12"/>
    <x v="11"/>
    <n v="0"/>
    <n v="0.76"/>
    <n v="0.76"/>
    <n v="0"/>
  </r>
  <r>
    <x v="16"/>
    <x v="7"/>
    <x v="0"/>
    <n v="0"/>
    <n v="5997"/>
    <x v="14"/>
    <x v="13"/>
    <n v="0"/>
    <n v="28.55"/>
    <n v="28.55"/>
    <n v="0"/>
  </r>
  <r>
    <x v="16"/>
    <x v="7"/>
    <x v="1"/>
    <n v="1"/>
    <n v="344"/>
    <x v="15"/>
    <x v="14"/>
    <n v="0"/>
    <n v="27.06"/>
    <n v="27.06"/>
    <n v="0"/>
  </r>
  <r>
    <x v="16"/>
    <x v="7"/>
    <x v="2"/>
    <n v="2"/>
    <n v="3460"/>
    <x v="14"/>
    <x v="13"/>
    <n v="0"/>
    <n v="28.54"/>
    <n v="28.54"/>
    <n v="0"/>
  </r>
  <r>
    <x v="16"/>
    <x v="8"/>
    <x v="0"/>
    <n v="0"/>
    <n v="5997"/>
    <x v="15"/>
    <x v="15"/>
    <n v="0"/>
    <n v="36.64"/>
    <n v="36.64"/>
    <n v="0"/>
  </r>
  <r>
    <x v="16"/>
    <x v="8"/>
    <x v="1"/>
    <n v="1"/>
    <n v="344"/>
    <x v="16"/>
    <x v="16"/>
    <n v="0"/>
    <n v="21.37"/>
    <n v="21.37"/>
    <n v="0"/>
  </r>
  <r>
    <x v="16"/>
    <x v="8"/>
    <x v="2"/>
    <n v="2"/>
    <n v="3460"/>
    <x v="15"/>
    <x v="15"/>
    <n v="0"/>
    <n v="36.619999999999997"/>
    <n v="36.619999999999997"/>
    <n v="0"/>
  </r>
  <r>
    <x v="16"/>
    <x v="9"/>
    <x v="0"/>
    <n v="0"/>
    <n v="5997"/>
    <x v="2"/>
    <x v="17"/>
    <n v="179.04"/>
    <n v="50.51"/>
    <n v="-128.53"/>
    <n v="0"/>
  </r>
  <r>
    <x v="16"/>
    <x v="9"/>
    <x v="1"/>
    <n v="1"/>
    <n v="344"/>
    <x v="17"/>
    <x v="18"/>
    <n v="299.85000000000002"/>
    <n v="54.41"/>
    <n v="-245.44"/>
    <n v="0"/>
  </r>
  <r>
    <x v="16"/>
    <x v="9"/>
    <x v="2"/>
    <n v="2"/>
    <n v="3460"/>
    <x v="2"/>
    <x v="17"/>
    <n v="178.34"/>
    <n v="50.5"/>
    <n v="-127.85"/>
    <n v="0"/>
  </r>
  <r>
    <x v="16"/>
    <x v="10"/>
    <x v="0"/>
    <n v="0"/>
    <n v="5997"/>
    <x v="18"/>
    <x v="19"/>
    <n v="197.24"/>
    <n v="77.38"/>
    <n v="-119.86"/>
    <n v="0"/>
  </r>
  <r>
    <x v="16"/>
    <x v="10"/>
    <x v="1"/>
    <n v="1"/>
    <n v="344"/>
    <x v="19"/>
    <x v="20"/>
    <n v="317.25"/>
    <n v="89.25"/>
    <n v="-228"/>
    <n v="0"/>
  </r>
  <r>
    <x v="16"/>
    <x v="10"/>
    <x v="2"/>
    <n v="2"/>
    <n v="3460"/>
    <x v="18"/>
    <x v="19"/>
    <n v="196.38"/>
    <n v="77.37"/>
    <n v="-119.01"/>
    <n v="0"/>
  </r>
  <r>
    <x v="16"/>
    <x v="11"/>
    <x v="0"/>
    <n v="0"/>
    <n v="5997"/>
    <x v="20"/>
    <x v="21"/>
    <n v="103.89"/>
    <n v="44.25"/>
    <n v="-59.64"/>
    <n v="0"/>
  </r>
  <r>
    <x v="16"/>
    <x v="11"/>
    <x v="1"/>
    <n v="1"/>
    <n v="344"/>
    <x v="21"/>
    <x v="22"/>
    <n v="0"/>
    <n v="39.520000000000003"/>
    <n v="39.520000000000003"/>
    <n v="0"/>
  </r>
  <r>
    <x v="16"/>
    <x v="11"/>
    <x v="2"/>
    <n v="2"/>
    <n v="3460"/>
    <x v="20"/>
    <x v="21"/>
    <n v="104.28"/>
    <n v="44.27"/>
    <n v="-60.01"/>
    <n v="0"/>
  </r>
  <r>
    <x v="17"/>
    <x v="0"/>
    <x v="0"/>
    <n v="0"/>
    <n v="5997"/>
    <x v="0"/>
    <x v="0"/>
    <n v="80.510000000000005"/>
    <n v="37.44"/>
    <n v="-43.06"/>
    <n v="0"/>
  </r>
  <r>
    <x v="17"/>
    <x v="0"/>
    <x v="1"/>
    <n v="1"/>
    <n v="344"/>
    <x v="1"/>
    <x v="1"/>
    <n v="0"/>
    <n v="33.11"/>
    <n v="33.11"/>
    <n v="0"/>
  </r>
  <r>
    <x v="17"/>
    <x v="0"/>
    <x v="2"/>
    <n v="2"/>
    <n v="3460"/>
    <x v="0"/>
    <x v="0"/>
    <n v="80.349999999999994"/>
    <n v="37.46"/>
    <n v="-42.89"/>
    <n v="0"/>
  </r>
  <r>
    <x v="17"/>
    <x v="1"/>
    <x v="0"/>
    <n v="0"/>
    <n v="5997"/>
    <x v="2"/>
    <x v="2"/>
    <n v="69.819999999999993"/>
    <n v="25.09"/>
    <n v="-44.72"/>
    <n v="0"/>
  </r>
  <r>
    <x v="17"/>
    <x v="1"/>
    <x v="1"/>
    <n v="1"/>
    <n v="344"/>
    <x v="3"/>
    <x v="3"/>
    <n v="0"/>
    <n v="22.45"/>
    <n v="22.45"/>
    <n v="0"/>
  </r>
  <r>
    <x v="17"/>
    <x v="1"/>
    <x v="2"/>
    <n v="2"/>
    <n v="3460"/>
    <x v="2"/>
    <x v="2"/>
    <n v="69.819999999999993"/>
    <n v="25.11"/>
    <n v="-44.72"/>
    <n v="0"/>
  </r>
  <r>
    <x v="17"/>
    <x v="2"/>
    <x v="0"/>
    <n v="0"/>
    <n v="5997"/>
    <x v="4"/>
    <x v="4"/>
    <n v="69.069999999999993"/>
    <n v="79.45"/>
    <n v="10.39"/>
    <n v="0"/>
  </r>
  <r>
    <x v="17"/>
    <x v="2"/>
    <x v="1"/>
    <n v="1"/>
    <n v="344"/>
    <x v="5"/>
    <x v="5"/>
    <n v="193.14"/>
    <n v="75.209999999999994"/>
    <n v="-117.93"/>
    <n v="0"/>
  </r>
  <r>
    <x v="17"/>
    <x v="2"/>
    <x v="2"/>
    <n v="2"/>
    <n v="3460"/>
    <x v="4"/>
    <x v="4"/>
    <n v="68.760000000000005"/>
    <n v="79.37"/>
    <n v="10.61"/>
    <n v="0"/>
  </r>
  <r>
    <x v="17"/>
    <x v="3"/>
    <x v="0"/>
    <n v="0"/>
    <n v="5997"/>
    <x v="6"/>
    <x v="6"/>
    <n v="98.49"/>
    <n v="47.4"/>
    <n v="-51.09"/>
    <n v="0"/>
  </r>
  <r>
    <x v="17"/>
    <x v="3"/>
    <x v="1"/>
    <n v="1"/>
    <n v="344"/>
    <x v="7"/>
    <x v="7"/>
    <n v="306.47000000000003"/>
    <n v="44.02"/>
    <n v="-262.44"/>
    <n v="0"/>
  </r>
  <r>
    <x v="17"/>
    <x v="3"/>
    <x v="2"/>
    <n v="2"/>
    <n v="3460"/>
    <x v="6"/>
    <x v="6"/>
    <n v="98.2"/>
    <n v="47.35"/>
    <n v="-50.84"/>
    <n v="0"/>
  </r>
  <r>
    <x v="17"/>
    <x v="4"/>
    <x v="0"/>
    <n v="0"/>
    <n v="5997"/>
    <x v="8"/>
    <x v="8"/>
    <n v="0"/>
    <n v="50.58"/>
    <n v="50.58"/>
    <n v="0"/>
  </r>
  <r>
    <x v="17"/>
    <x v="4"/>
    <x v="1"/>
    <n v="1"/>
    <n v="344"/>
    <x v="9"/>
    <x v="9"/>
    <n v="0"/>
    <n v="61.08"/>
    <n v="61.08"/>
    <n v="0"/>
  </r>
  <r>
    <x v="17"/>
    <x v="4"/>
    <x v="2"/>
    <n v="2"/>
    <n v="3460"/>
    <x v="8"/>
    <x v="8"/>
    <n v="0"/>
    <n v="50.53"/>
    <n v="50.53"/>
    <n v="0"/>
  </r>
  <r>
    <x v="17"/>
    <x v="5"/>
    <x v="0"/>
    <n v="0"/>
    <n v="5997"/>
    <x v="10"/>
    <x v="10"/>
    <n v="0"/>
    <n v="38.1"/>
    <n v="38.1"/>
    <n v="0"/>
  </r>
  <r>
    <x v="17"/>
    <x v="5"/>
    <x v="1"/>
    <n v="1"/>
    <n v="344"/>
    <x v="11"/>
    <x v="10"/>
    <n v="0"/>
    <n v="40.659999999999997"/>
    <n v="40.659999999999997"/>
    <n v="0"/>
  </r>
  <r>
    <x v="17"/>
    <x v="5"/>
    <x v="2"/>
    <n v="2"/>
    <n v="3460"/>
    <x v="10"/>
    <x v="10"/>
    <n v="0"/>
    <n v="38.07"/>
    <n v="38.07"/>
    <n v="0"/>
  </r>
  <r>
    <x v="17"/>
    <x v="6"/>
    <x v="0"/>
    <n v="0"/>
    <n v="5997"/>
    <x v="12"/>
    <x v="11"/>
    <n v="0"/>
    <n v="0.75"/>
    <n v="0.75"/>
    <n v="0"/>
  </r>
  <r>
    <x v="17"/>
    <x v="6"/>
    <x v="1"/>
    <n v="1"/>
    <n v="344"/>
    <x v="13"/>
    <x v="12"/>
    <n v="0"/>
    <n v="0.68"/>
    <n v="0.68"/>
    <n v="0"/>
  </r>
  <r>
    <x v="17"/>
    <x v="6"/>
    <x v="2"/>
    <n v="2"/>
    <n v="3460"/>
    <x v="12"/>
    <x v="11"/>
    <n v="0"/>
    <n v="0.75"/>
    <n v="0.75"/>
    <n v="0"/>
  </r>
  <r>
    <x v="17"/>
    <x v="7"/>
    <x v="0"/>
    <n v="0"/>
    <n v="5997"/>
    <x v="14"/>
    <x v="13"/>
    <n v="0"/>
    <n v="28.31"/>
    <n v="28.31"/>
    <n v="0"/>
  </r>
  <r>
    <x v="17"/>
    <x v="7"/>
    <x v="1"/>
    <n v="1"/>
    <n v="344"/>
    <x v="15"/>
    <x v="14"/>
    <n v="0"/>
    <n v="27.38"/>
    <n v="27.38"/>
    <n v="0"/>
  </r>
  <r>
    <x v="17"/>
    <x v="7"/>
    <x v="2"/>
    <n v="2"/>
    <n v="3460"/>
    <x v="14"/>
    <x v="13"/>
    <n v="0"/>
    <n v="28.29"/>
    <n v="28.29"/>
    <n v="0"/>
  </r>
  <r>
    <x v="17"/>
    <x v="8"/>
    <x v="0"/>
    <n v="0"/>
    <n v="5997"/>
    <x v="15"/>
    <x v="15"/>
    <n v="0"/>
    <n v="36.380000000000003"/>
    <n v="36.380000000000003"/>
    <n v="0"/>
  </r>
  <r>
    <x v="17"/>
    <x v="8"/>
    <x v="1"/>
    <n v="1"/>
    <n v="344"/>
    <x v="16"/>
    <x v="16"/>
    <n v="0"/>
    <n v="21.64"/>
    <n v="21.64"/>
    <n v="0"/>
  </r>
  <r>
    <x v="17"/>
    <x v="8"/>
    <x v="2"/>
    <n v="2"/>
    <n v="3460"/>
    <x v="15"/>
    <x v="15"/>
    <n v="0"/>
    <n v="36.36"/>
    <n v="36.36"/>
    <n v="0"/>
  </r>
  <r>
    <x v="17"/>
    <x v="9"/>
    <x v="0"/>
    <n v="0"/>
    <n v="5997"/>
    <x v="2"/>
    <x v="17"/>
    <n v="174.41"/>
    <n v="50.24"/>
    <n v="-124.17"/>
    <n v="0"/>
  </r>
  <r>
    <x v="17"/>
    <x v="9"/>
    <x v="1"/>
    <n v="1"/>
    <n v="344"/>
    <x v="17"/>
    <x v="18"/>
    <n v="301.54000000000002"/>
    <n v="55.13"/>
    <n v="-246.41"/>
    <n v="0"/>
  </r>
  <r>
    <x v="17"/>
    <x v="9"/>
    <x v="2"/>
    <n v="2"/>
    <n v="3460"/>
    <x v="2"/>
    <x v="17"/>
    <n v="173.78"/>
    <n v="50.22"/>
    <n v="-123.56"/>
    <n v="0"/>
  </r>
  <r>
    <x v="17"/>
    <x v="10"/>
    <x v="0"/>
    <n v="0"/>
    <n v="5997"/>
    <x v="18"/>
    <x v="19"/>
    <n v="188.17"/>
    <n v="77.150000000000006"/>
    <n v="-111.02"/>
    <n v="0"/>
  </r>
  <r>
    <x v="17"/>
    <x v="10"/>
    <x v="1"/>
    <n v="1"/>
    <n v="344"/>
    <x v="19"/>
    <x v="20"/>
    <n v="317.18"/>
    <n v="90.61"/>
    <n v="-226.57"/>
    <n v="0"/>
  </r>
  <r>
    <x v="17"/>
    <x v="10"/>
    <x v="2"/>
    <n v="2"/>
    <n v="3460"/>
    <x v="18"/>
    <x v="19"/>
    <n v="187.61"/>
    <n v="77.13"/>
    <n v="-110.47"/>
    <n v="0"/>
  </r>
  <r>
    <x v="17"/>
    <x v="11"/>
    <x v="0"/>
    <n v="0"/>
    <n v="5997"/>
    <x v="20"/>
    <x v="21"/>
    <n v="105.34"/>
    <n v="44.28"/>
    <n v="-61.06"/>
    <n v="0"/>
  </r>
  <r>
    <x v="17"/>
    <x v="11"/>
    <x v="1"/>
    <n v="1"/>
    <n v="344"/>
    <x v="21"/>
    <x v="22"/>
    <n v="0"/>
    <n v="40.299999999999997"/>
    <n v="40.299999999999997"/>
    <n v="0"/>
  </r>
  <r>
    <x v="17"/>
    <x v="11"/>
    <x v="2"/>
    <n v="2"/>
    <n v="3460"/>
    <x v="20"/>
    <x v="21"/>
    <n v="105.96"/>
    <n v="44.29"/>
    <n v="-61.67"/>
    <n v="0"/>
  </r>
  <r>
    <x v="18"/>
    <x v="0"/>
    <x v="0"/>
    <n v="0"/>
    <n v="5997"/>
    <x v="0"/>
    <x v="0"/>
    <n v="80.03"/>
    <n v="37.520000000000003"/>
    <n v="-42.51"/>
    <n v="0"/>
  </r>
  <r>
    <x v="18"/>
    <x v="0"/>
    <x v="1"/>
    <n v="1"/>
    <n v="344"/>
    <x v="1"/>
    <x v="1"/>
    <n v="0"/>
    <n v="33.81"/>
    <n v="33.81"/>
    <n v="0"/>
  </r>
  <r>
    <x v="18"/>
    <x v="0"/>
    <x v="2"/>
    <n v="2"/>
    <n v="3460"/>
    <x v="0"/>
    <x v="0"/>
    <n v="80.45"/>
    <n v="37.53"/>
    <n v="-42.92"/>
    <n v="0"/>
  </r>
  <r>
    <x v="18"/>
    <x v="1"/>
    <x v="0"/>
    <n v="0"/>
    <n v="5997"/>
    <x v="2"/>
    <x v="2"/>
    <n v="70.28"/>
    <n v="25.17"/>
    <n v="-45.11"/>
    <n v="0"/>
  </r>
  <r>
    <x v="18"/>
    <x v="1"/>
    <x v="1"/>
    <n v="1"/>
    <n v="344"/>
    <x v="3"/>
    <x v="3"/>
    <n v="0"/>
    <n v="22.96"/>
    <n v="22.96"/>
    <n v="0"/>
  </r>
  <r>
    <x v="18"/>
    <x v="1"/>
    <x v="2"/>
    <n v="2"/>
    <n v="3460"/>
    <x v="2"/>
    <x v="2"/>
    <n v="70.36"/>
    <n v="25.18"/>
    <n v="-45.18"/>
    <n v="0"/>
  </r>
  <r>
    <x v="18"/>
    <x v="2"/>
    <x v="0"/>
    <n v="0"/>
    <n v="5997"/>
    <x v="4"/>
    <x v="4"/>
    <n v="67.47"/>
    <n v="78.66"/>
    <n v="11.19"/>
    <n v="0"/>
  </r>
  <r>
    <x v="18"/>
    <x v="2"/>
    <x v="1"/>
    <n v="1"/>
    <n v="344"/>
    <x v="5"/>
    <x v="5"/>
    <n v="193.12"/>
    <n v="75.97"/>
    <n v="-117.15"/>
    <n v="0"/>
  </r>
  <r>
    <x v="18"/>
    <x v="2"/>
    <x v="2"/>
    <n v="2"/>
    <n v="3460"/>
    <x v="4"/>
    <x v="4"/>
    <n v="67.37"/>
    <n v="78.67"/>
    <n v="11.3"/>
    <n v="0"/>
  </r>
  <r>
    <x v="18"/>
    <x v="3"/>
    <x v="0"/>
    <n v="0"/>
    <n v="5997"/>
    <x v="6"/>
    <x v="6"/>
    <n v="96.44"/>
    <n v="46.98"/>
    <n v="-49.46"/>
    <n v="0"/>
  </r>
  <r>
    <x v="18"/>
    <x v="3"/>
    <x v="1"/>
    <n v="1"/>
    <n v="344"/>
    <x v="7"/>
    <x v="7"/>
    <n v="305.57"/>
    <n v="44.45"/>
    <n v="-261.12"/>
    <n v="0"/>
  </r>
  <r>
    <x v="18"/>
    <x v="3"/>
    <x v="2"/>
    <n v="2"/>
    <n v="3460"/>
    <x v="6"/>
    <x v="6"/>
    <n v="96.14"/>
    <n v="46.98"/>
    <n v="-49.16"/>
    <n v="0"/>
  </r>
  <r>
    <x v="18"/>
    <x v="4"/>
    <x v="0"/>
    <n v="0"/>
    <n v="5997"/>
    <x v="8"/>
    <x v="8"/>
    <n v="0"/>
    <n v="50.14"/>
    <n v="50.14"/>
    <n v="0"/>
  </r>
  <r>
    <x v="18"/>
    <x v="4"/>
    <x v="1"/>
    <n v="1"/>
    <n v="344"/>
    <x v="9"/>
    <x v="9"/>
    <n v="0"/>
    <n v="61.51"/>
    <n v="61.51"/>
    <n v="0"/>
  </r>
  <r>
    <x v="18"/>
    <x v="4"/>
    <x v="2"/>
    <n v="2"/>
    <n v="3460"/>
    <x v="8"/>
    <x v="8"/>
    <n v="0"/>
    <n v="50.13"/>
    <n v="50.13"/>
    <n v="0"/>
  </r>
  <r>
    <x v="18"/>
    <x v="5"/>
    <x v="0"/>
    <n v="0"/>
    <n v="5997"/>
    <x v="10"/>
    <x v="10"/>
    <n v="0"/>
    <n v="37.840000000000003"/>
    <n v="37.840000000000003"/>
    <n v="0"/>
  </r>
  <r>
    <x v="18"/>
    <x v="5"/>
    <x v="1"/>
    <n v="1"/>
    <n v="344"/>
    <x v="11"/>
    <x v="10"/>
    <n v="0"/>
    <n v="41"/>
    <n v="41"/>
    <n v="0"/>
  </r>
  <r>
    <x v="18"/>
    <x v="5"/>
    <x v="2"/>
    <n v="2"/>
    <n v="3460"/>
    <x v="10"/>
    <x v="10"/>
    <n v="0"/>
    <n v="37.83"/>
    <n v="37.83"/>
    <n v="0"/>
  </r>
  <r>
    <x v="18"/>
    <x v="6"/>
    <x v="0"/>
    <n v="0"/>
    <n v="5997"/>
    <x v="12"/>
    <x v="11"/>
    <n v="0"/>
    <n v="0.75"/>
    <n v="0.75"/>
    <n v="0"/>
  </r>
  <r>
    <x v="18"/>
    <x v="6"/>
    <x v="1"/>
    <n v="1"/>
    <n v="344"/>
    <x v="13"/>
    <x v="12"/>
    <n v="0"/>
    <n v="0.69"/>
    <n v="0.69"/>
    <n v="0"/>
  </r>
  <r>
    <x v="18"/>
    <x v="6"/>
    <x v="2"/>
    <n v="2"/>
    <n v="3460"/>
    <x v="12"/>
    <x v="11"/>
    <n v="0"/>
    <n v="0.75"/>
    <n v="0.75"/>
    <n v="0"/>
  </r>
  <r>
    <x v="18"/>
    <x v="7"/>
    <x v="0"/>
    <n v="0"/>
    <n v="5997"/>
    <x v="14"/>
    <x v="13"/>
    <n v="0"/>
    <n v="28.15"/>
    <n v="28.15"/>
    <n v="0"/>
  </r>
  <r>
    <x v="18"/>
    <x v="7"/>
    <x v="1"/>
    <n v="1"/>
    <n v="344"/>
    <x v="15"/>
    <x v="14"/>
    <n v="0"/>
    <n v="27.64"/>
    <n v="27.64"/>
    <n v="0"/>
  </r>
  <r>
    <x v="18"/>
    <x v="7"/>
    <x v="2"/>
    <n v="2"/>
    <n v="3460"/>
    <x v="14"/>
    <x v="13"/>
    <n v="0"/>
    <n v="28.15"/>
    <n v="28.15"/>
    <n v="0"/>
  </r>
  <r>
    <x v="18"/>
    <x v="8"/>
    <x v="0"/>
    <n v="0"/>
    <n v="5997"/>
    <x v="15"/>
    <x v="15"/>
    <n v="0"/>
    <n v="36.21"/>
    <n v="36.21"/>
    <n v="0"/>
  </r>
  <r>
    <x v="18"/>
    <x v="8"/>
    <x v="1"/>
    <n v="1"/>
    <n v="344"/>
    <x v="16"/>
    <x v="16"/>
    <n v="0"/>
    <n v="21.87"/>
    <n v="21.87"/>
    <n v="0"/>
  </r>
  <r>
    <x v="18"/>
    <x v="8"/>
    <x v="2"/>
    <n v="2"/>
    <n v="3460"/>
    <x v="15"/>
    <x v="15"/>
    <n v="0"/>
    <n v="36.22"/>
    <n v="36.22"/>
    <n v="0"/>
  </r>
  <r>
    <x v="18"/>
    <x v="9"/>
    <x v="0"/>
    <n v="0"/>
    <n v="5997"/>
    <x v="2"/>
    <x v="17"/>
    <n v="169.81"/>
    <n v="50.08"/>
    <n v="-119.73"/>
    <n v="0"/>
  </r>
  <r>
    <x v="18"/>
    <x v="9"/>
    <x v="1"/>
    <n v="1"/>
    <n v="344"/>
    <x v="17"/>
    <x v="18"/>
    <n v="302.39999999999998"/>
    <n v="55.75"/>
    <n v="-246.65"/>
    <n v="0"/>
  </r>
  <r>
    <x v="18"/>
    <x v="9"/>
    <x v="2"/>
    <n v="2"/>
    <n v="3460"/>
    <x v="2"/>
    <x v="17"/>
    <n v="169.22"/>
    <n v="50.09"/>
    <n v="-119.13"/>
    <n v="0"/>
  </r>
  <r>
    <x v="18"/>
    <x v="10"/>
    <x v="0"/>
    <n v="0"/>
    <n v="5997"/>
    <x v="18"/>
    <x v="19"/>
    <n v="180.03"/>
    <n v="77.05"/>
    <n v="-102.99"/>
    <n v="0"/>
  </r>
  <r>
    <x v="18"/>
    <x v="10"/>
    <x v="1"/>
    <n v="1"/>
    <n v="344"/>
    <x v="19"/>
    <x v="20"/>
    <n v="316.24"/>
    <n v="91.84"/>
    <n v="-224.4"/>
    <n v="0"/>
  </r>
  <r>
    <x v="18"/>
    <x v="10"/>
    <x v="2"/>
    <n v="2"/>
    <n v="3460"/>
    <x v="18"/>
    <x v="19"/>
    <n v="180.07"/>
    <n v="77.069999999999993"/>
    <n v="-103.01"/>
    <n v="0"/>
  </r>
  <r>
    <x v="18"/>
    <x v="11"/>
    <x v="0"/>
    <n v="0"/>
    <n v="5997"/>
    <x v="20"/>
    <x v="21"/>
    <n v="109.96"/>
    <n v="44.34"/>
    <n v="-65.61"/>
    <n v="0"/>
  </r>
  <r>
    <x v="18"/>
    <x v="11"/>
    <x v="1"/>
    <n v="1"/>
    <n v="344"/>
    <x v="21"/>
    <x v="22"/>
    <n v="0"/>
    <n v="41.05"/>
    <n v="41.05"/>
    <n v="0"/>
  </r>
  <r>
    <x v="18"/>
    <x v="11"/>
    <x v="2"/>
    <n v="2"/>
    <n v="3460"/>
    <x v="20"/>
    <x v="21"/>
    <n v="110.31"/>
    <n v="44.36"/>
    <n v="-65.94"/>
    <n v="0"/>
  </r>
  <r>
    <x v="19"/>
    <x v="0"/>
    <x v="0"/>
    <n v="0"/>
    <n v="5997"/>
    <x v="0"/>
    <x v="0"/>
    <n v="81.92"/>
    <n v="37.61"/>
    <n v="-44.31"/>
    <n v="0"/>
  </r>
  <r>
    <x v="19"/>
    <x v="0"/>
    <x v="1"/>
    <n v="1"/>
    <n v="344"/>
    <x v="1"/>
    <x v="1"/>
    <n v="0"/>
    <n v="34.49"/>
    <n v="34.49"/>
    <n v="0"/>
  </r>
  <r>
    <x v="19"/>
    <x v="0"/>
    <x v="2"/>
    <n v="2"/>
    <n v="3460"/>
    <x v="0"/>
    <x v="0"/>
    <n v="82.13"/>
    <n v="37.630000000000003"/>
    <n v="-44.5"/>
    <n v="0"/>
  </r>
  <r>
    <x v="19"/>
    <x v="1"/>
    <x v="0"/>
    <n v="0"/>
    <n v="5997"/>
    <x v="2"/>
    <x v="2"/>
    <n v="70.27"/>
    <n v="25.25"/>
    <n v="-45.02"/>
    <n v="0"/>
  </r>
  <r>
    <x v="19"/>
    <x v="1"/>
    <x v="1"/>
    <n v="1"/>
    <n v="344"/>
    <x v="3"/>
    <x v="3"/>
    <n v="0"/>
    <n v="23.44"/>
    <n v="23.44"/>
    <n v="0"/>
  </r>
  <r>
    <x v="19"/>
    <x v="1"/>
    <x v="2"/>
    <n v="2"/>
    <n v="3460"/>
    <x v="2"/>
    <x v="2"/>
    <n v="70.28"/>
    <n v="25.26"/>
    <n v="-45.02"/>
    <n v="0"/>
  </r>
  <r>
    <x v="19"/>
    <x v="2"/>
    <x v="0"/>
    <n v="0"/>
    <n v="5997"/>
    <x v="4"/>
    <x v="4"/>
    <n v="66.209999999999994"/>
    <n v="78.3"/>
    <n v="12.1"/>
    <n v="0"/>
  </r>
  <r>
    <x v="19"/>
    <x v="2"/>
    <x v="1"/>
    <n v="1"/>
    <n v="344"/>
    <x v="5"/>
    <x v="5"/>
    <n v="192.58"/>
    <n v="76.58"/>
    <n v="-116"/>
    <n v="0"/>
  </r>
  <r>
    <x v="19"/>
    <x v="2"/>
    <x v="2"/>
    <n v="2"/>
    <n v="3460"/>
    <x v="4"/>
    <x v="4"/>
    <n v="66.05"/>
    <n v="78.319999999999993"/>
    <n v="12.27"/>
    <n v="0"/>
  </r>
  <r>
    <x v="19"/>
    <x v="3"/>
    <x v="0"/>
    <n v="0"/>
    <n v="5997"/>
    <x v="6"/>
    <x v="6"/>
    <n v="95.44"/>
    <n v="46.78"/>
    <n v="-48.66"/>
    <n v="0"/>
  </r>
  <r>
    <x v="19"/>
    <x v="3"/>
    <x v="1"/>
    <n v="1"/>
    <n v="344"/>
    <x v="7"/>
    <x v="7"/>
    <n v="303.83"/>
    <n v="44.79"/>
    <n v="-259.04000000000002"/>
    <n v="0"/>
  </r>
  <r>
    <x v="19"/>
    <x v="3"/>
    <x v="2"/>
    <n v="2"/>
    <n v="3460"/>
    <x v="6"/>
    <x v="6"/>
    <n v="95.31"/>
    <n v="46.78"/>
    <n v="-48.53"/>
    <n v="0"/>
  </r>
  <r>
    <x v="19"/>
    <x v="4"/>
    <x v="0"/>
    <n v="0"/>
    <n v="5997"/>
    <x v="8"/>
    <x v="8"/>
    <n v="0"/>
    <n v="49.94"/>
    <n v="49.94"/>
    <n v="0"/>
  </r>
  <r>
    <x v="19"/>
    <x v="4"/>
    <x v="1"/>
    <n v="1"/>
    <n v="344"/>
    <x v="9"/>
    <x v="9"/>
    <n v="0"/>
    <n v="61.82"/>
    <n v="61.82"/>
    <n v="0"/>
  </r>
  <r>
    <x v="19"/>
    <x v="4"/>
    <x v="2"/>
    <n v="2"/>
    <n v="3460"/>
    <x v="8"/>
    <x v="8"/>
    <n v="0"/>
    <n v="49.94"/>
    <n v="49.94"/>
    <n v="0"/>
  </r>
  <r>
    <x v="19"/>
    <x v="5"/>
    <x v="0"/>
    <n v="0"/>
    <n v="5997"/>
    <x v="10"/>
    <x v="10"/>
    <n v="0"/>
    <n v="37.729999999999997"/>
    <n v="37.729999999999997"/>
    <n v="0"/>
  </r>
  <r>
    <x v="19"/>
    <x v="5"/>
    <x v="1"/>
    <n v="1"/>
    <n v="344"/>
    <x v="11"/>
    <x v="10"/>
    <n v="0"/>
    <n v="41.27"/>
    <n v="41.27"/>
    <n v="0"/>
  </r>
  <r>
    <x v="19"/>
    <x v="5"/>
    <x v="2"/>
    <n v="2"/>
    <n v="3460"/>
    <x v="10"/>
    <x v="10"/>
    <n v="0"/>
    <n v="37.729999999999997"/>
    <n v="37.729999999999997"/>
    <n v="0"/>
  </r>
  <r>
    <x v="19"/>
    <x v="6"/>
    <x v="0"/>
    <n v="0"/>
    <n v="5997"/>
    <x v="12"/>
    <x v="11"/>
    <n v="0"/>
    <n v="0.75"/>
    <n v="0.75"/>
    <n v="0"/>
  </r>
  <r>
    <x v="19"/>
    <x v="6"/>
    <x v="1"/>
    <n v="1"/>
    <n v="344"/>
    <x v="13"/>
    <x v="12"/>
    <n v="0"/>
    <n v="0.7"/>
    <n v="0.7"/>
    <n v="0"/>
  </r>
  <r>
    <x v="19"/>
    <x v="6"/>
    <x v="2"/>
    <n v="2"/>
    <n v="3460"/>
    <x v="12"/>
    <x v="11"/>
    <n v="0"/>
    <n v="0.75"/>
    <n v="0.75"/>
    <n v="0"/>
  </r>
  <r>
    <x v="19"/>
    <x v="7"/>
    <x v="0"/>
    <n v="0"/>
    <n v="5997"/>
    <x v="14"/>
    <x v="13"/>
    <n v="0"/>
    <n v="28.1"/>
    <n v="28.1"/>
    <n v="0"/>
  </r>
  <r>
    <x v="19"/>
    <x v="7"/>
    <x v="1"/>
    <n v="1"/>
    <n v="344"/>
    <x v="15"/>
    <x v="14"/>
    <n v="0"/>
    <n v="27.86"/>
    <n v="27.86"/>
    <n v="0"/>
  </r>
  <r>
    <x v="19"/>
    <x v="7"/>
    <x v="2"/>
    <n v="2"/>
    <n v="3460"/>
    <x v="14"/>
    <x v="13"/>
    <n v="0"/>
    <n v="28.1"/>
    <n v="28.1"/>
    <n v="0"/>
  </r>
  <r>
    <x v="19"/>
    <x v="8"/>
    <x v="0"/>
    <n v="0"/>
    <n v="5997"/>
    <x v="15"/>
    <x v="15"/>
    <n v="0"/>
    <n v="36.17"/>
    <n v="36.17"/>
    <n v="0"/>
  </r>
  <r>
    <x v="19"/>
    <x v="8"/>
    <x v="1"/>
    <n v="1"/>
    <n v="344"/>
    <x v="16"/>
    <x v="16"/>
    <n v="0"/>
    <n v="22.06"/>
    <n v="22.06"/>
    <n v="0"/>
  </r>
  <r>
    <x v="19"/>
    <x v="8"/>
    <x v="2"/>
    <n v="2"/>
    <n v="3460"/>
    <x v="15"/>
    <x v="15"/>
    <n v="0"/>
    <n v="36.18"/>
    <n v="36.18"/>
    <n v="0"/>
  </r>
  <r>
    <x v="19"/>
    <x v="9"/>
    <x v="0"/>
    <n v="0"/>
    <n v="5997"/>
    <x v="2"/>
    <x v="17"/>
    <n v="165.66"/>
    <n v="50.07"/>
    <n v="-115.59"/>
    <n v="0"/>
  </r>
  <r>
    <x v="19"/>
    <x v="9"/>
    <x v="1"/>
    <n v="1"/>
    <n v="344"/>
    <x v="17"/>
    <x v="18"/>
    <n v="302.44"/>
    <n v="56.28"/>
    <n v="-246.15"/>
    <n v="0"/>
  </r>
  <r>
    <x v="19"/>
    <x v="9"/>
    <x v="2"/>
    <n v="2"/>
    <n v="3460"/>
    <x v="2"/>
    <x v="17"/>
    <n v="165.62"/>
    <n v="50.08"/>
    <n v="-115.54"/>
    <n v="0"/>
  </r>
  <r>
    <x v="19"/>
    <x v="10"/>
    <x v="0"/>
    <n v="0"/>
    <n v="5997"/>
    <x v="18"/>
    <x v="19"/>
    <n v="180.37"/>
    <n v="77.12"/>
    <n v="-103.24"/>
    <n v="0"/>
  </r>
  <r>
    <x v="19"/>
    <x v="10"/>
    <x v="1"/>
    <n v="1"/>
    <n v="344"/>
    <x v="19"/>
    <x v="20"/>
    <n v="314.48"/>
    <n v="92.93"/>
    <n v="-221.55"/>
    <n v="0"/>
  </r>
  <r>
    <x v="19"/>
    <x v="10"/>
    <x v="2"/>
    <n v="2"/>
    <n v="3460"/>
    <x v="18"/>
    <x v="19"/>
    <n v="180.69"/>
    <n v="77.150000000000006"/>
    <n v="-103.53"/>
    <n v="0"/>
  </r>
  <r>
    <x v="19"/>
    <x v="11"/>
    <x v="0"/>
    <n v="0"/>
    <n v="5997"/>
    <x v="20"/>
    <x v="21"/>
    <n v="111.37"/>
    <n v="44.47"/>
    <n v="-66.900000000000006"/>
    <n v="0"/>
  </r>
  <r>
    <x v="19"/>
    <x v="11"/>
    <x v="1"/>
    <n v="1"/>
    <n v="344"/>
    <x v="21"/>
    <x v="22"/>
    <n v="0"/>
    <n v="41.74"/>
    <n v="41.74"/>
    <n v="0"/>
  </r>
  <r>
    <x v="19"/>
    <x v="11"/>
    <x v="2"/>
    <n v="2"/>
    <n v="3460"/>
    <x v="20"/>
    <x v="21"/>
    <n v="111.66"/>
    <n v="44.49"/>
    <n v="-67.17"/>
    <n v="0"/>
  </r>
  <r>
    <x v="20"/>
    <x v="12"/>
    <x v="3"/>
    <m/>
    <m/>
    <x v="22"/>
    <x v="23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05">
  <r>
    <s v="1895-01-01T00:00:00Z"/>
    <n v="24.456469999999999"/>
    <n v="34.239058"/>
    <n v="24.456469999999999"/>
    <n v="-2.4856615"/>
    <n v="-3.4799261000000001"/>
    <n v="-2.4856615"/>
    <n v="-14.864378"/>
    <n v="-20.810129199999999"/>
    <n v="-14.864378"/>
    <n v="-8.6750197500000006"/>
    <n v="-12.145027649999999"/>
    <n v="-8.6750197500000006"/>
    <x v="0"/>
    <n v="7"/>
    <s v=" MN100"/>
    <n v="0"/>
    <n v="5997"/>
    <n v="10.5"/>
    <n v="27.5"/>
  </r>
  <r>
    <s v="1895-02-01T00:00:00Z"/>
    <n v="25.361643000000001"/>
    <n v="35.506300199999998"/>
    <n v="25.361643000000001"/>
    <n v="3.1094020000000002"/>
    <n v="4.3531627999999998"/>
    <n v="3.1094020000000002"/>
    <n v="-12.741617"/>
    <n v="-17.8382638"/>
    <n v="-12.741617"/>
    <n v="-4.8161074999999993"/>
    <n v="-6.7425505000000001"/>
    <n v="-4.8161074999999993"/>
    <x v="0"/>
    <n v="7"/>
    <s v=" MN101"/>
    <n v="1"/>
    <n v="344"/>
    <n v="14.7"/>
    <n v="38.5"/>
  </r>
  <r>
    <s v="1895-03-01T00:00:00Z"/>
    <n v="14.0053854"/>
    <n v="19.607539559999999"/>
    <n v="14.0053854"/>
    <n v="9.9963961050000005"/>
    <n v="13.994954549999999"/>
    <n v="9.9963961050000005"/>
    <n v="-5.5550199999999998"/>
    <n v="-7.7770279999999996"/>
    <n v="-5.5550199999999998"/>
    <n v="2.2206880525000003"/>
    <n v="3.1089632749999998"/>
    <n v="2.2206880525000003"/>
    <x v="0"/>
    <n v="7"/>
    <s v=" MN102"/>
    <n v="2"/>
    <n v="3460"/>
    <n v="10.5"/>
    <n v="27.5"/>
  </r>
  <r>
    <s v="1895-04-01T00:00:00Z"/>
    <n v="43.689864999999998"/>
    <n v="61.165810999999998"/>
    <n v="43.689864999999998"/>
    <n v="24.948322999999998"/>
    <n v="34.927652199999997"/>
    <n v="24.948322999999998"/>
    <n v="8.474653"/>
    <n v="11.8645142"/>
    <n v="8.474653"/>
    <n v="16.711487999999999"/>
    <n v="23.3960832"/>
    <n v="16.711487999999999"/>
    <x v="0"/>
    <n v="8"/>
    <s v=" MN100"/>
    <n v="0"/>
    <n v="5997"/>
    <n v="8.4"/>
    <n v="26.4"/>
  </r>
  <r>
    <s v="1895-05-01T00:00:00Z"/>
    <n v="116.51873000000001"/>
    <n v="163.12622200000001"/>
    <n v="116.51873000000001"/>
    <n v="28.721352"/>
    <n v="40.209892799999999"/>
    <n v="28.721352"/>
    <n v="12.665594799999999"/>
    <n v="17.73183272"/>
    <n v="12.665594799999999"/>
    <n v="20.693473399999998"/>
    <n v="28.970862759999999"/>
    <n v="20.693473399999998"/>
    <x v="0"/>
    <n v="8"/>
    <s v=" MN101"/>
    <n v="1"/>
    <n v="344"/>
    <n v="11.8"/>
    <n v="37"/>
  </r>
  <r>
    <s v="1895-06-01T00:00:00Z"/>
    <n v="142.30821"/>
    <n v="199.231494"/>
    <n v="142.30821"/>
    <n v="32.776352000000003"/>
    <n v="45.886892799999998"/>
    <n v="32.776352000000003"/>
    <n v="17.7054048"/>
    <n v="24.787566720000001"/>
    <n v="17.7054048"/>
    <n v="25.2408784"/>
    <n v="35.33722976"/>
    <n v="25.2408784"/>
    <x v="0"/>
    <n v="8"/>
    <s v=" MN102"/>
    <n v="2"/>
    <n v="3460"/>
    <n v="8.4"/>
    <n v="26.4"/>
  </r>
  <r>
    <s v="1895-07-01T00:00:00Z"/>
    <n v="123.218025"/>
    <n v="172.505235"/>
    <n v="123.218025"/>
    <n v="33.946283000000001"/>
    <n v="47.524796199999997"/>
    <n v="33.946283000000001"/>
    <n v="19.163646"/>
    <n v="26.829104399999999"/>
    <n v="19.163646"/>
    <n v="26.554964500000001"/>
    <n v="37.176950300000001"/>
    <n v="26.554964500000001"/>
    <x v="0"/>
    <n v="9"/>
    <s v=" MN100"/>
    <n v="0"/>
    <n v="5997"/>
    <n v="9.1999999999999993"/>
    <n v="21.5"/>
  </r>
  <r>
    <s v="1895-08-01T00:00:00Z"/>
    <n v="73.473845999999995"/>
    <n v="102.8633844"/>
    <n v="73.473845999999995"/>
    <n v="33.223568"/>
    <n v="46.512995199999999"/>
    <n v="33.223568"/>
    <n v="18.511785"/>
    <n v="25.916499000000002"/>
    <n v="18.511785"/>
    <n v="25.867676500000002"/>
    <n v="36.214747099999997"/>
    <n v="25.867676500000002"/>
    <x v="0"/>
    <n v="9"/>
    <s v=" MN101"/>
    <n v="1"/>
    <n v="344"/>
    <n v="12.9"/>
    <n v="30.1"/>
  </r>
  <r>
    <s v="1895-09-01T00:00:00Z"/>
    <n v="125.34902"/>
    <n v="175.48862800000001"/>
    <n v="125.34902"/>
    <n v="29.116526"/>
    <n v="40.7631364"/>
    <n v="29.116526"/>
    <n v="15.66255"/>
    <n v="21.927569999999999"/>
    <n v="15.66255"/>
    <n v="22.389538000000002"/>
    <n v="31.345353199999998"/>
    <n v="22.389538000000002"/>
    <x v="0"/>
    <n v="9"/>
    <s v=" MN102"/>
    <n v="2"/>
    <n v="3460"/>
    <n v="9.1999999999999993"/>
    <n v="21.5"/>
  </r>
  <r>
    <s v="1895-10-01T00:00:00Z"/>
    <n v="17.941429599999999"/>
    <n v="25.11800144"/>
    <n v="17.941429599999999"/>
    <n v="19.961859"/>
    <n v="27.946602599999999"/>
    <n v="19.961859"/>
    <n v="6.0238838000000001"/>
    <n v="8.4334373199999995"/>
    <n v="6.0238838000000001"/>
    <n v="12.9928714"/>
    <n v="18.190019960000001"/>
    <n v="12.9928714"/>
    <x v="0"/>
    <n v="10"/>
    <s v=" MN100"/>
    <n v="0"/>
    <n v="5997"/>
    <n v="6"/>
    <n v="13.2"/>
  </r>
  <r>
    <s v="1895-11-01T00:00:00Z"/>
    <n v="42.144623000000003"/>
    <n v="59.0024722"/>
    <n v="42.144623000000003"/>
    <n v="10.7667854"/>
    <n v="15.07349956"/>
    <n v="10.7667854"/>
    <n v="-0.82021699999999997"/>
    <n v="-1.1483038000000001"/>
    <n v="-0.82021699999999997"/>
    <n v="4.9732842000000002"/>
    <n v="6.9625978799999997"/>
    <n v="4.9732842000000002"/>
    <x v="0"/>
    <n v="10"/>
    <s v=" MN101"/>
    <n v="1"/>
    <n v="344"/>
    <n v="8.3000000000000007"/>
    <n v="18.399999999999999"/>
  </r>
  <r>
    <s v="1895-12-01T00:00:00Z"/>
    <n v="20.870683"/>
    <n v="29.218956200000001"/>
    <n v="20.870683"/>
    <n v="5.4790609999999997"/>
    <n v="7.6706854"/>
    <n v="5.4790609999999997"/>
    <n v="-6.6504060000000003"/>
    <n v="-9.3105683999999993"/>
    <n v="-6.6504060000000003"/>
    <n v="-0.58567250000000026"/>
    <n v="-0.81994149999999966"/>
    <n v="-0.58567250000000026"/>
    <x v="0"/>
    <n v="10"/>
    <s v=" MN102"/>
    <n v="2"/>
    <n v="3460"/>
    <n v="6"/>
    <n v="13.2"/>
  </r>
  <r>
    <s v="1896-01-01T00:00:00Z"/>
    <n v="34.745451000000003"/>
    <n v="48.643631399999997"/>
    <n v="34.745451000000003"/>
    <n v="0.87882899999999997"/>
    <n v="1.2303606"/>
    <n v="0.87882899999999997"/>
    <n v="-9.9249860000000005"/>
    <n v="-13.8949804"/>
    <n v="-9.9249860000000005"/>
    <n v="-4.5230785000000004"/>
    <n v="-6.3323099000000003"/>
    <n v="-4.5230785000000004"/>
    <x v="0"/>
    <n v="11"/>
    <s v=" MN100"/>
    <n v="0"/>
    <n v="5997"/>
    <n v="5.6"/>
    <n v="2.8"/>
  </r>
  <r>
    <s v="1896-02-01T00:00:00Z"/>
    <n v="18.282571999999998"/>
    <n v="25.5956008"/>
    <n v="18.282571999999998"/>
    <n v="5.1160816999999996"/>
    <n v="7.1625143800000002"/>
    <n v="5.1160816999999996"/>
    <n v="-9.3098010000000002"/>
    <n v="-13.033721399999999"/>
    <n v="-9.3098010000000002"/>
    <n v="-2.0968596500000003"/>
    <n v="-2.9356035099999995"/>
    <n v="-2.0968596500000003"/>
    <x v="0"/>
    <n v="11"/>
    <s v=" MN101"/>
    <n v="1"/>
    <n v="344"/>
    <n v="7.8"/>
    <n v="3.9"/>
  </r>
  <r>
    <s v="1896-03-01T00:00:00Z"/>
    <n v="48.357810000000001"/>
    <n v="67.700934000000004"/>
    <n v="48.357810000000001"/>
    <n v="8.1116533999999998"/>
    <n v="11.35631476"/>
    <n v="8.1116533999999998"/>
    <n v="-5.6175369999999996"/>
    <n v="-7.8645518000000001"/>
    <n v="-5.6175369999999996"/>
    <n v="1.2470582000000001"/>
    <n v="1.74588148"/>
    <n v="1.2470582000000001"/>
    <x v="0"/>
    <n v="11"/>
    <s v=" MN102"/>
    <n v="2"/>
    <n v="3460"/>
    <n v="5.6"/>
    <n v="2.8"/>
  </r>
  <r>
    <s v="1896-04-01T00:00:00Z"/>
    <n v="123.53603"/>
    <n v="172.95044200000001"/>
    <n v="123.53603"/>
    <n v="19.830313"/>
    <n v="27.762438199999998"/>
    <n v="19.830313"/>
    <n v="7.2856263999999999"/>
    <n v="10.199876959999999"/>
    <n v="7.2856263999999999"/>
    <n v="13.557969700000001"/>
    <n v="18.981157579999998"/>
    <n v="13.557969700000001"/>
    <x v="0"/>
    <n v="12"/>
    <s v=" MN100"/>
    <n v="0"/>
    <n v="5997"/>
    <n v="2.8"/>
    <n v="0.1"/>
  </r>
  <r>
    <s v="1896-05-01T00:00:00Z"/>
    <n v="155.32894999999999"/>
    <n v="217.46053000000001"/>
    <n v="155.32894999999999"/>
    <n v="29.115860000000001"/>
    <n v="40.762203999999997"/>
    <n v="29.115860000000001"/>
    <n v="15.0103426"/>
    <n v="21.014479640000001"/>
    <n v="15.0103426"/>
    <n v="22.0631013"/>
    <n v="30.888341820000001"/>
    <n v="22.0631013"/>
    <x v="0"/>
    <n v="12"/>
    <s v=" MN101"/>
    <n v="1"/>
    <n v="344"/>
    <n v="3.9"/>
    <n v="0.1"/>
  </r>
  <r>
    <s v="1896-06-01T00:00:00Z"/>
    <n v="74.752859999999998"/>
    <n v="104.654004"/>
    <n v="74.752859999999998"/>
    <n v="33.746935000000001"/>
    <n v="47.245708999999998"/>
    <n v="33.746935000000001"/>
    <n v="17.9454274"/>
    <n v="25.123598359999999"/>
    <n v="17.9454274"/>
    <n v="25.8461812"/>
    <n v="36.184653679999997"/>
    <n v="25.8461812"/>
    <x v="0"/>
    <n v="12"/>
    <s v=" MN102"/>
    <n v="2"/>
    <n v="3460"/>
    <n v="2.8"/>
    <n v="0.1"/>
  </r>
  <r>
    <s v="1896-07-01T00:00:00Z"/>
    <n v="87.066389999999998"/>
    <n v="121.89294599999999"/>
    <n v="87.066389999999998"/>
    <n v="36.689781000000004"/>
    <n v="51.365693399999998"/>
    <n v="36.689781000000004"/>
    <n v="20.187427499999998"/>
    <n v="28.2623985"/>
    <n v="20.187427499999998"/>
    <n v="28.438604250000001"/>
    <n v="39.814045950000001"/>
    <n v="28.438604250000001"/>
    <x v="0"/>
    <n v="1"/>
    <s v=" MN100"/>
    <n v="0"/>
    <n v="5997"/>
    <n v="3"/>
    <n v="-6.6"/>
  </r>
  <r>
    <s v="1896-08-01T00:00:00Z"/>
    <n v="95.016009999999994"/>
    <n v="133.022414"/>
    <n v="95.016009999999994"/>
    <n v="35.354165999999999"/>
    <n v="49.495832399999998"/>
    <n v="35.354165999999999"/>
    <n v="18.5877695"/>
    <n v="26.022877300000001"/>
    <n v="18.5877695"/>
    <n v="26.97096775"/>
    <n v="37.759354850000001"/>
    <n v="26.97096775"/>
    <x v="0"/>
    <n v="1"/>
    <s v=" MN101"/>
    <n v="1"/>
    <n v="344"/>
    <n v="4.0999999999999996"/>
    <n v="-9.1999999999999993"/>
  </r>
  <r>
    <s v="1896-09-01T00:00:00Z"/>
    <n v="58.642403000000002"/>
    <n v="82.099364199999997"/>
    <n v="58.642403000000002"/>
    <n v="27.979358999999999"/>
    <n v="39.171102599999998"/>
    <n v="27.979358999999999"/>
    <n v="13.323078199999999"/>
    <n v="18.65230948"/>
    <n v="13.323078199999999"/>
    <n v="20.6512186"/>
    <n v="28.911706039999999"/>
    <n v="20.6512186"/>
    <x v="0"/>
    <n v="1"/>
    <s v=" MN102"/>
    <n v="2"/>
    <n v="3460"/>
    <n v="3"/>
    <n v="-6.6"/>
  </r>
  <r>
    <s v="1896-10-01T00:00:00Z"/>
    <n v="101.28234999999999"/>
    <n v="141.79528999999999"/>
    <n v="101.28234999999999"/>
    <n v="19.659040000000001"/>
    <n v="27.522656000000001"/>
    <n v="19.659040000000001"/>
    <n v="7.0259559999999999"/>
    <n v="9.8363384000000007"/>
    <n v="7.0259559999999999"/>
    <n v="13.342498000000001"/>
    <n v="18.6794972"/>
    <n v="13.342498000000001"/>
    <x v="0"/>
    <n v="2"/>
    <s v=" MN100"/>
    <n v="0"/>
    <n v="5997"/>
    <n v="2.2000000000000002"/>
    <n v="-3.5"/>
  </r>
  <r>
    <s v="1896-11-01T00:00:00Z"/>
    <n v="69.827804999999998"/>
    <n v="97.758927"/>
    <n v="69.827804999999998"/>
    <n v="5.3612622999999999"/>
    <n v="7.5057672200000001"/>
    <n v="5.3612622999999999"/>
    <n v="-4.1999649999999997"/>
    <n v="-5.8799510000000001"/>
    <n v="-4.1999649999999997"/>
    <n v="0.5806486500000001"/>
    <n v="0.81290810999999996"/>
    <n v="0.5806486500000001"/>
    <x v="0"/>
    <n v="2"/>
    <s v=" MN101"/>
    <n v="1"/>
    <n v="344"/>
    <n v="3.1"/>
    <n v="-4.8"/>
  </r>
  <r>
    <s v="1896-12-01T00:00:00Z"/>
    <n v="34.578487000000003"/>
    <n v="48.409881800000001"/>
    <n v="34.578487000000003"/>
    <n v="6.5218502999999997"/>
    <n v="9.1305904200000008"/>
    <n v="6.5218502999999997"/>
    <n v="-4.9820880000000001"/>
    <n v="-6.9749232000000001"/>
    <n v="-4.9820880000000001"/>
    <n v="0.76988114999999979"/>
    <n v="1.0778336100000003"/>
    <n v="0.76988114999999979"/>
    <x v="0"/>
    <n v="2"/>
    <s v=" MN102"/>
    <n v="2"/>
    <n v="3460"/>
    <n v="2.2000000000000002"/>
    <n v="-3.5"/>
  </r>
  <r>
    <m/>
    <m/>
    <m/>
    <m/>
    <m/>
    <m/>
    <m/>
    <m/>
    <m/>
    <m/>
    <m/>
    <m/>
    <m/>
    <x v="0"/>
    <n v="3"/>
    <s v=" MN100"/>
    <n v="0"/>
    <n v="5997"/>
    <n v="3.1"/>
    <n v="1.7"/>
  </r>
  <r>
    <m/>
    <m/>
    <m/>
    <m/>
    <m/>
    <m/>
    <m/>
    <m/>
    <m/>
    <m/>
    <m/>
    <m/>
    <m/>
    <x v="0"/>
    <n v="3"/>
    <s v=" MN101"/>
    <n v="1"/>
    <n v="344"/>
    <n v="4.4000000000000004"/>
    <n v="2.4"/>
  </r>
  <r>
    <m/>
    <m/>
    <m/>
    <m/>
    <m/>
    <m/>
    <m/>
    <m/>
    <m/>
    <m/>
    <m/>
    <m/>
    <m/>
    <x v="0"/>
    <n v="3"/>
    <s v=" MN102"/>
    <n v="2"/>
    <n v="3460"/>
    <n v="3.1"/>
    <n v="1.7"/>
  </r>
  <r>
    <m/>
    <m/>
    <m/>
    <m/>
    <m/>
    <m/>
    <m/>
    <m/>
    <m/>
    <m/>
    <m/>
    <m/>
    <m/>
    <x v="0"/>
    <n v="4"/>
    <s v=" MN100"/>
    <n v="0"/>
    <n v="5997"/>
    <n v="8.4"/>
    <n v="15.1"/>
  </r>
  <r>
    <m/>
    <m/>
    <m/>
    <m/>
    <m/>
    <m/>
    <m/>
    <m/>
    <m/>
    <m/>
    <m/>
    <m/>
    <m/>
    <x v="0"/>
    <n v="4"/>
    <s v=" MN101"/>
    <n v="1"/>
    <n v="344"/>
    <n v="11.7"/>
    <n v="21.2"/>
  </r>
  <r>
    <m/>
    <m/>
    <m/>
    <m/>
    <m/>
    <m/>
    <m/>
    <m/>
    <m/>
    <m/>
    <m/>
    <m/>
    <m/>
    <x v="0"/>
    <n v="4"/>
    <s v=" MN102"/>
    <n v="2"/>
    <n v="3460"/>
    <n v="8.4"/>
    <n v="15.1"/>
  </r>
  <r>
    <m/>
    <m/>
    <m/>
    <m/>
    <m/>
    <m/>
    <m/>
    <m/>
    <m/>
    <m/>
    <m/>
    <m/>
    <m/>
    <x v="0"/>
    <n v="5"/>
    <s v=" MN100"/>
    <n v="0"/>
    <n v="5997"/>
    <n v="13.6"/>
    <n v="21.4"/>
  </r>
  <r>
    <m/>
    <m/>
    <m/>
    <m/>
    <m/>
    <m/>
    <m/>
    <m/>
    <m/>
    <m/>
    <m/>
    <m/>
    <m/>
    <x v="0"/>
    <n v="5"/>
    <s v=" MN101"/>
    <n v="1"/>
    <n v="344"/>
    <n v="19"/>
    <n v="29.9"/>
  </r>
  <r>
    <m/>
    <m/>
    <m/>
    <m/>
    <m/>
    <m/>
    <m/>
    <m/>
    <m/>
    <m/>
    <m/>
    <m/>
    <m/>
    <x v="0"/>
    <n v="5"/>
    <s v=" MN102"/>
    <n v="2"/>
    <n v="3460"/>
    <n v="13.6"/>
    <n v="21.4"/>
  </r>
  <r>
    <m/>
    <m/>
    <m/>
    <m/>
    <m/>
    <m/>
    <m/>
    <m/>
    <m/>
    <m/>
    <m/>
    <m/>
    <m/>
    <x v="0"/>
    <n v="6"/>
    <s v=" MN100"/>
    <n v="0"/>
    <n v="5997"/>
    <n v="10.9"/>
    <n v="25.5"/>
  </r>
  <r>
    <m/>
    <m/>
    <m/>
    <m/>
    <m/>
    <m/>
    <m/>
    <m/>
    <m/>
    <m/>
    <m/>
    <m/>
    <m/>
    <x v="0"/>
    <n v="6"/>
    <s v=" MN101"/>
    <n v="1"/>
    <n v="344"/>
    <n v="15.2"/>
    <n v="35.799999999999997"/>
  </r>
  <r>
    <m/>
    <m/>
    <m/>
    <m/>
    <m/>
    <m/>
    <m/>
    <m/>
    <m/>
    <m/>
    <m/>
    <m/>
    <m/>
    <x v="0"/>
    <n v="6"/>
    <s v=" MN102"/>
    <n v="2"/>
    <n v="3460"/>
    <n v="10.9"/>
    <n v="25.5"/>
  </r>
  <r>
    <m/>
    <m/>
    <m/>
    <m/>
    <m/>
    <m/>
    <m/>
    <m/>
    <m/>
    <m/>
    <m/>
    <m/>
    <m/>
    <x v="1"/>
    <n v="7"/>
    <s v=" MN100"/>
    <n v="0"/>
    <n v="5997"/>
    <n v="10.5"/>
    <n v="27.5"/>
  </r>
  <r>
    <m/>
    <m/>
    <m/>
    <m/>
    <m/>
    <m/>
    <m/>
    <m/>
    <m/>
    <m/>
    <m/>
    <m/>
    <m/>
    <x v="1"/>
    <n v="7"/>
    <s v=" MN101"/>
    <n v="1"/>
    <n v="344"/>
    <n v="14.7"/>
    <n v="38.5"/>
  </r>
  <r>
    <m/>
    <m/>
    <m/>
    <m/>
    <m/>
    <m/>
    <m/>
    <m/>
    <m/>
    <m/>
    <m/>
    <m/>
    <m/>
    <x v="1"/>
    <n v="7"/>
    <s v=" MN102"/>
    <n v="2"/>
    <n v="3460"/>
    <n v="10.5"/>
    <n v="27.5"/>
  </r>
  <r>
    <m/>
    <m/>
    <m/>
    <m/>
    <m/>
    <m/>
    <m/>
    <m/>
    <m/>
    <m/>
    <m/>
    <m/>
    <m/>
    <x v="1"/>
    <n v="8"/>
    <s v=" MN100"/>
    <n v="0"/>
    <n v="5997"/>
    <n v="8.4"/>
    <n v="26.4"/>
  </r>
  <r>
    <m/>
    <m/>
    <m/>
    <m/>
    <m/>
    <m/>
    <m/>
    <m/>
    <m/>
    <m/>
    <m/>
    <m/>
    <m/>
    <x v="1"/>
    <n v="8"/>
    <s v=" MN101"/>
    <n v="1"/>
    <n v="344"/>
    <n v="11.8"/>
    <n v="37"/>
  </r>
  <r>
    <m/>
    <m/>
    <m/>
    <m/>
    <m/>
    <m/>
    <m/>
    <m/>
    <m/>
    <m/>
    <m/>
    <m/>
    <m/>
    <x v="1"/>
    <n v="8"/>
    <s v=" MN102"/>
    <n v="2"/>
    <n v="3460"/>
    <n v="8.4"/>
    <n v="26.4"/>
  </r>
  <r>
    <m/>
    <m/>
    <m/>
    <m/>
    <m/>
    <m/>
    <m/>
    <m/>
    <m/>
    <m/>
    <m/>
    <m/>
    <m/>
    <x v="1"/>
    <n v="9"/>
    <s v=" MN100"/>
    <n v="0"/>
    <n v="5997"/>
    <n v="9.1999999999999993"/>
    <n v="21.5"/>
  </r>
  <r>
    <m/>
    <m/>
    <m/>
    <m/>
    <m/>
    <m/>
    <m/>
    <m/>
    <m/>
    <m/>
    <m/>
    <m/>
    <m/>
    <x v="1"/>
    <n v="9"/>
    <s v=" MN101"/>
    <n v="1"/>
    <n v="344"/>
    <n v="12.9"/>
    <n v="30.1"/>
  </r>
  <r>
    <m/>
    <m/>
    <m/>
    <m/>
    <m/>
    <m/>
    <m/>
    <m/>
    <m/>
    <m/>
    <m/>
    <m/>
    <m/>
    <x v="1"/>
    <n v="9"/>
    <s v=" MN102"/>
    <n v="2"/>
    <n v="3460"/>
    <n v="9.1999999999999993"/>
    <n v="21.5"/>
  </r>
  <r>
    <m/>
    <m/>
    <m/>
    <m/>
    <m/>
    <m/>
    <m/>
    <m/>
    <m/>
    <m/>
    <m/>
    <m/>
    <m/>
    <x v="1"/>
    <n v="10"/>
    <s v=" MN100"/>
    <n v="0"/>
    <n v="5997"/>
    <n v="6"/>
    <n v="13.2"/>
  </r>
  <r>
    <m/>
    <m/>
    <m/>
    <m/>
    <m/>
    <m/>
    <m/>
    <m/>
    <m/>
    <m/>
    <m/>
    <m/>
    <m/>
    <x v="1"/>
    <n v="10"/>
    <s v=" MN101"/>
    <n v="1"/>
    <n v="344"/>
    <n v="8.3000000000000007"/>
    <n v="18.399999999999999"/>
  </r>
  <r>
    <m/>
    <m/>
    <m/>
    <m/>
    <m/>
    <m/>
    <m/>
    <m/>
    <m/>
    <m/>
    <m/>
    <m/>
    <m/>
    <x v="1"/>
    <n v="10"/>
    <s v=" MN102"/>
    <n v="2"/>
    <n v="3460"/>
    <n v="6"/>
    <n v="13.2"/>
  </r>
  <r>
    <m/>
    <m/>
    <m/>
    <m/>
    <m/>
    <m/>
    <m/>
    <m/>
    <m/>
    <m/>
    <m/>
    <m/>
    <m/>
    <x v="1"/>
    <n v="11"/>
    <s v=" MN100"/>
    <n v="0"/>
    <n v="5997"/>
    <n v="5.6"/>
    <n v="2.8"/>
  </r>
  <r>
    <m/>
    <m/>
    <m/>
    <m/>
    <m/>
    <m/>
    <m/>
    <m/>
    <m/>
    <m/>
    <m/>
    <m/>
    <m/>
    <x v="1"/>
    <n v="11"/>
    <s v=" MN101"/>
    <n v="1"/>
    <n v="344"/>
    <n v="7.8"/>
    <n v="3.9"/>
  </r>
  <r>
    <m/>
    <m/>
    <m/>
    <m/>
    <m/>
    <m/>
    <m/>
    <m/>
    <m/>
    <m/>
    <m/>
    <m/>
    <m/>
    <x v="1"/>
    <n v="11"/>
    <s v=" MN102"/>
    <n v="2"/>
    <n v="3460"/>
    <n v="5.6"/>
    <n v="2.8"/>
  </r>
  <r>
    <m/>
    <m/>
    <m/>
    <m/>
    <m/>
    <m/>
    <m/>
    <m/>
    <m/>
    <m/>
    <m/>
    <m/>
    <m/>
    <x v="1"/>
    <n v="12"/>
    <s v=" MN100"/>
    <n v="0"/>
    <n v="5997"/>
    <n v="2.8"/>
    <n v="0.1"/>
  </r>
  <r>
    <m/>
    <m/>
    <m/>
    <m/>
    <m/>
    <m/>
    <m/>
    <m/>
    <m/>
    <m/>
    <m/>
    <m/>
    <m/>
    <x v="1"/>
    <n v="12"/>
    <s v=" MN101"/>
    <n v="1"/>
    <n v="344"/>
    <n v="3.9"/>
    <n v="0.1"/>
  </r>
  <r>
    <m/>
    <m/>
    <m/>
    <m/>
    <m/>
    <m/>
    <m/>
    <m/>
    <m/>
    <m/>
    <m/>
    <m/>
    <m/>
    <x v="1"/>
    <n v="12"/>
    <s v=" MN102"/>
    <n v="2"/>
    <n v="3460"/>
    <n v="2.8"/>
    <n v="0.1"/>
  </r>
  <r>
    <m/>
    <m/>
    <m/>
    <m/>
    <m/>
    <m/>
    <m/>
    <m/>
    <m/>
    <m/>
    <m/>
    <m/>
    <m/>
    <x v="1"/>
    <n v="1"/>
    <s v=" MN100"/>
    <n v="0"/>
    <n v="5997"/>
    <n v="3"/>
    <n v="-6.6"/>
  </r>
  <r>
    <m/>
    <m/>
    <m/>
    <m/>
    <m/>
    <m/>
    <m/>
    <m/>
    <m/>
    <m/>
    <m/>
    <m/>
    <m/>
    <x v="1"/>
    <n v="1"/>
    <s v=" MN101"/>
    <n v="1"/>
    <n v="344"/>
    <n v="4.0999999999999996"/>
    <n v="-9.1999999999999993"/>
  </r>
  <r>
    <m/>
    <m/>
    <m/>
    <m/>
    <m/>
    <m/>
    <m/>
    <m/>
    <m/>
    <m/>
    <m/>
    <m/>
    <m/>
    <x v="1"/>
    <n v="1"/>
    <s v=" MN102"/>
    <n v="2"/>
    <n v="3460"/>
    <n v="3"/>
    <n v="-6.6"/>
  </r>
  <r>
    <m/>
    <m/>
    <m/>
    <m/>
    <m/>
    <m/>
    <m/>
    <m/>
    <m/>
    <m/>
    <m/>
    <m/>
    <m/>
    <x v="1"/>
    <n v="2"/>
    <s v=" MN100"/>
    <n v="0"/>
    <n v="5997"/>
    <n v="2.2000000000000002"/>
    <n v="-3.5"/>
  </r>
  <r>
    <m/>
    <m/>
    <m/>
    <m/>
    <m/>
    <m/>
    <m/>
    <m/>
    <m/>
    <m/>
    <m/>
    <m/>
    <m/>
    <x v="1"/>
    <n v="2"/>
    <s v=" MN101"/>
    <n v="1"/>
    <n v="344"/>
    <n v="3.1"/>
    <n v="-4.8"/>
  </r>
  <r>
    <m/>
    <m/>
    <m/>
    <m/>
    <m/>
    <m/>
    <m/>
    <m/>
    <m/>
    <m/>
    <m/>
    <m/>
    <m/>
    <x v="1"/>
    <n v="2"/>
    <s v=" MN102"/>
    <n v="2"/>
    <n v="3460"/>
    <n v="2.2000000000000002"/>
    <n v="-3.5"/>
  </r>
  <r>
    <m/>
    <m/>
    <m/>
    <m/>
    <m/>
    <m/>
    <m/>
    <m/>
    <m/>
    <m/>
    <m/>
    <m/>
    <m/>
    <x v="1"/>
    <n v="3"/>
    <s v=" MN100"/>
    <n v="0"/>
    <n v="5997"/>
    <n v="3.1"/>
    <n v="1.7"/>
  </r>
  <r>
    <m/>
    <m/>
    <m/>
    <m/>
    <m/>
    <m/>
    <m/>
    <m/>
    <m/>
    <m/>
    <m/>
    <m/>
    <m/>
    <x v="1"/>
    <n v="3"/>
    <s v=" MN101"/>
    <n v="1"/>
    <n v="344"/>
    <n v="4.4000000000000004"/>
    <n v="2.4"/>
  </r>
  <r>
    <m/>
    <m/>
    <m/>
    <m/>
    <m/>
    <m/>
    <m/>
    <m/>
    <m/>
    <m/>
    <m/>
    <m/>
    <m/>
    <x v="1"/>
    <n v="3"/>
    <s v=" MN102"/>
    <n v="2"/>
    <n v="3460"/>
    <n v="3.1"/>
    <n v="1.7"/>
  </r>
  <r>
    <m/>
    <m/>
    <m/>
    <m/>
    <m/>
    <m/>
    <m/>
    <m/>
    <m/>
    <m/>
    <m/>
    <m/>
    <m/>
    <x v="1"/>
    <n v="4"/>
    <s v=" MN100"/>
    <n v="0"/>
    <n v="5997"/>
    <n v="8.4"/>
    <n v="15.1"/>
  </r>
  <r>
    <m/>
    <m/>
    <m/>
    <m/>
    <m/>
    <m/>
    <m/>
    <m/>
    <m/>
    <m/>
    <m/>
    <m/>
    <m/>
    <x v="1"/>
    <n v="4"/>
    <s v=" MN101"/>
    <n v="1"/>
    <n v="344"/>
    <n v="11.7"/>
    <n v="21.2"/>
  </r>
  <r>
    <m/>
    <m/>
    <m/>
    <m/>
    <m/>
    <m/>
    <m/>
    <m/>
    <m/>
    <m/>
    <m/>
    <m/>
    <m/>
    <x v="1"/>
    <n v="4"/>
    <s v=" MN102"/>
    <n v="2"/>
    <n v="3460"/>
    <n v="8.4"/>
    <n v="15.1"/>
  </r>
  <r>
    <m/>
    <m/>
    <m/>
    <m/>
    <m/>
    <m/>
    <m/>
    <m/>
    <m/>
    <m/>
    <m/>
    <m/>
    <m/>
    <x v="1"/>
    <n v="5"/>
    <s v=" MN100"/>
    <n v="0"/>
    <n v="5997"/>
    <n v="13.6"/>
    <n v="21.4"/>
  </r>
  <r>
    <m/>
    <m/>
    <m/>
    <m/>
    <m/>
    <m/>
    <m/>
    <m/>
    <m/>
    <m/>
    <m/>
    <m/>
    <m/>
    <x v="1"/>
    <n v="5"/>
    <s v=" MN101"/>
    <n v="1"/>
    <n v="344"/>
    <n v="19"/>
    <n v="29.9"/>
  </r>
  <r>
    <m/>
    <m/>
    <m/>
    <m/>
    <m/>
    <m/>
    <m/>
    <m/>
    <m/>
    <m/>
    <m/>
    <m/>
    <m/>
    <x v="1"/>
    <n v="5"/>
    <s v=" MN102"/>
    <n v="2"/>
    <n v="3460"/>
    <n v="13.6"/>
    <n v="21.4"/>
  </r>
  <r>
    <m/>
    <m/>
    <m/>
    <m/>
    <m/>
    <m/>
    <m/>
    <m/>
    <m/>
    <m/>
    <m/>
    <m/>
    <m/>
    <x v="1"/>
    <n v="6"/>
    <s v=" MN100"/>
    <n v="0"/>
    <n v="5997"/>
    <n v="10.9"/>
    <n v="25.5"/>
  </r>
  <r>
    <m/>
    <m/>
    <m/>
    <m/>
    <m/>
    <m/>
    <m/>
    <m/>
    <m/>
    <m/>
    <m/>
    <m/>
    <m/>
    <x v="1"/>
    <n v="6"/>
    <s v=" MN101"/>
    <n v="1"/>
    <n v="344"/>
    <n v="15.2"/>
    <n v="35.799999999999997"/>
  </r>
  <r>
    <m/>
    <m/>
    <m/>
    <m/>
    <m/>
    <m/>
    <m/>
    <m/>
    <m/>
    <m/>
    <m/>
    <m/>
    <m/>
    <x v="1"/>
    <n v="6"/>
    <s v=" MN102"/>
    <n v="2"/>
    <n v="3460"/>
    <n v="10.9"/>
    <n v="25.5"/>
  </r>
  <r>
    <m/>
    <m/>
    <m/>
    <m/>
    <m/>
    <m/>
    <m/>
    <m/>
    <m/>
    <m/>
    <m/>
    <m/>
    <m/>
    <x v="2"/>
    <n v="7"/>
    <s v=" MN100"/>
    <n v="0"/>
    <n v="5997"/>
    <n v="10.5"/>
    <n v="27.5"/>
  </r>
  <r>
    <m/>
    <m/>
    <m/>
    <m/>
    <m/>
    <m/>
    <m/>
    <m/>
    <m/>
    <m/>
    <m/>
    <m/>
    <m/>
    <x v="2"/>
    <n v="7"/>
    <s v=" MN101"/>
    <n v="1"/>
    <n v="344"/>
    <n v="14.7"/>
    <n v="38.5"/>
  </r>
  <r>
    <m/>
    <m/>
    <m/>
    <m/>
    <m/>
    <m/>
    <m/>
    <m/>
    <m/>
    <m/>
    <m/>
    <m/>
    <m/>
    <x v="2"/>
    <n v="7"/>
    <s v=" MN102"/>
    <n v="2"/>
    <n v="3460"/>
    <n v="10.5"/>
    <n v="27.5"/>
  </r>
  <r>
    <m/>
    <m/>
    <m/>
    <m/>
    <m/>
    <m/>
    <m/>
    <m/>
    <m/>
    <m/>
    <m/>
    <m/>
    <m/>
    <x v="2"/>
    <n v="8"/>
    <s v=" MN100"/>
    <n v="0"/>
    <n v="5997"/>
    <n v="8.4"/>
    <n v="26.4"/>
  </r>
  <r>
    <m/>
    <m/>
    <m/>
    <m/>
    <m/>
    <m/>
    <m/>
    <m/>
    <m/>
    <m/>
    <m/>
    <m/>
    <m/>
    <x v="2"/>
    <n v="8"/>
    <s v=" MN101"/>
    <n v="1"/>
    <n v="344"/>
    <n v="11.8"/>
    <n v="37"/>
  </r>
  <r>
    <m/>
    <m/>
    <m/>
    <m/>
    <m/>
    <m/>
    <m/>
    <m/>
    <m/>
    <m/>
    <m/>
    <m/>
    <m/>
    <x v="2"/>
    <n v="8"/>
    <s v=" MN102"/>
    <n v="2"/>
    <n v="3460"/>
    <n v="8.4"/>
    <n v="26.4"/>
  </r>
  <r>
    <m/>
    <m/>
    <m/>
    <m/>
    <m/>
    <m/>
    <m/>
    <m/>
    <m/>
    <m/>
    <m/>
    <m/>
    <m/>
    <x v="2"/>
    <n v="9"/>
    <s v=" MN100"/>
    <n v="0"/>
    <n v="5997"/>
    <n v="9.1999999999999993"/>
    <n v="21.5"/>
  </r>
  <r>
    <m/>
    <m/>
    <m/>
    <m/>
    <m/>
    <m/>
    <m/>
    <m/>
    <m/>
    <m/>
    <m/>
    <m/>
    <m/>
    <x v="2"/>
    <n v="9"/>
    <s v=" MN101"/>
    <n v="1"/>
    <n v="344"/>
    <n v="12.9"/>
    <n v="30.1"/>
  </r>
  <r>
    <m/>
    <m/>
    <m/>
    <m/>
    <m/>
    <m/>
    <m/>
    <m/>
    <m/>
    <m/>
    <m/>
    <m/>
    <m/>
    <x v="2"/>
    <n v="9"/>
    <s v=" MN102"/>
    <n v="2"/>
    <n v="3460"/>
    <n v="9.1999999999999993"/>
    <n v="21.5"/>
  </r>
  <r>
    <m/>
    <m/>
    <m/>
    <m/>
    <m/>
    <m/>
    <m/>
    <m/>
    <m/>
    <m/>
    <m/>
    <m/>
    <m/>
    <x v="2"/>
    <n v="10"/>
    <s v=" MN100"/>
    <n v="0"/>
    <n v="5997"/>
    <n v="6"/>
    <n v="13.2"/>
  </r>
  <r>
    <m/>
    <m/>
    <m/>
    <m/>
    <m/>
    <m/>
    <m/>
    <m/>
    <m/>
    <m/>
    <m/>
    <m/>
    <m/>
    <x v="2"/>
    <n v="10"/>
    <s v=" MN101"/>
    <n v="1"/>
    <n v="344"/>
    <n v="8.3000000000000007"/>
    <n v="18.399999999999999"/>
  </r>
  <r>
    <m/>
    <m/>
    <m/>
    <m/>
    <m/>
    <m/>
    <m/>
    <m/>
    <m/>
    <m/>
    <m/>
    <m/>
    <m/>
    <x v="2"/>
    <n v="10"/>
    <s v=" MN102"/>
    <n v="2"/>
    <n v="3460"/>
    <n v="6"/>
    <n v="13.2"/>
  </r>
  <r>
    <m/>
    <m/>
    <m/>
    <m/>
    <m/>
    <m/>
    <m/>
    <m/>
    <m/>
    <m/>
    <m/>
    <m/>
    <m/>
    <x v="2"/>
    <n v="11"/>
    <s v=" MN100"/>
    <n v="0"/>
    <n v="5997"/>
    <n v="5.6"/>
    <n v="2.8"/>
  </r>
  <r>
    <m/>
    <m/>
    <m/>
    <m/>
    <m/>
    <m/>
    <m/>
    <m/>
    <m/>
    <m/>
    <m/>
    <m/>
    <m/>
    <x v="2"/>
    <n v="11"/>
    <s v=" MN101"/>
    <n v="1"/>
    <n v="344"/>
    <n v="7.8"/>
    <n v="3.9"/>
  </r>
  <r>
    <m/>
    <m/>
    <m/>
    <m/>
    <m/>
    <m/>
    <m/>
    <m/>
    <m/>
    <m/>
    <m/>
    <m/>
    <m/>
    <x v="2"/>
    <n v="11"/>
    <s v=" MN102"/>
    <n v="2"/>
    <n v="3460"/>
    <n v="5.6"/>
    <n v="2.8"/>
  </r>
  <r>
    <m/>
    <m/>
    <m/>
    <m/>
    <m/>
    <m/>
    <m/>
    <m/>
    <m/>
    <m/>
    <m/>
    <m/>
    <m/>
    <x v="2"/>
    <n v="12"/>
    <s v=" MN100"/>
    <n v="0"/>
    <n v="5997"/>
    <n v="2.8"/>
    <n v="0.1"/>
  </r>
  <r>
    <m/>
    <m/>
    <m/>
    <m/>
    <m/>
    <m/>
    <m/>
    <m/>
    <m/>
    <m/>
    <m/>
    <m/>
    <m/>
    <x v="2"/>
    <n v="12"/>
    <s v=" MN101"/>
    <n v="1"/>
    <n v="344"/>
    <n v="3.9"/>
    <n v="0.1"/>
  </r>
  <r>
    <m/>
    <m/>
    <m/>
    <m/>
    <m/>
    <m/>
    <m/>
    <m/>
    <m/>
    <m/>
    <m/>
    <m/>
    <m/>
    <x v="2"/>
    <n v="12"/>
    <s v=" MN102"/>
    <n v="2"/>
    <n v="3460"/>
    <n v="2.8"/>
    <n v="0.1"/>
  </r>
  <r>
    <m/>
    <m/>
    <m/>
    <m/>
    <m/>
    <m/>
    <m/>
    <m/>
    <m/>
    <m/>
    <m/>
    <m/>
    <m/>
    <x v="2"/>
    <n v="1"/>
    <s v=" MN100"/>
    <n v="0"/>
    <n v="5997"/>
    <n v="3"/>
    <n v="-6.6"/>
  </r>
  <r>
    <m/>
    <m/>
    <m/>
    <m/>
    <m/>
    <m/>
    <m/>
    <m/>
    <m/>
    <m/>
    <m/>
    <m/>
    <m/>
    <x v="2"/>
    <n v="1"/>
    <s v=" MN101"/>
    <n v="1"/>
    <n v="344"/>
    <n v="4.0999999999999996"/>
    <n v="-9.1999999999999993"/>
  </r>
  <r>
    <m/>
    <m/>
    <m/>
    <m/>
    <m/>
    <m/>
    <m/>
    <m/>
    <m/>
    <m/>
    <m/>
    <m/>
    <m/>
    <x v="2"/>
    <n v="1"/>
    <s v=" MN102"/>
    <n v="2"/>
    <n v="3460"/>
    <n v="3"/>
    <n v="-6.6"/>
  </r>
  <r>
    <m/>
    <m/>
    <m/>
    <m/>
    <m/>
    <m/>
    <m/>
    <m/>
    <m/>
    <m/>
    <m/>
    <m/>
    <m/>
    <x v="2"/>
    <n v="2"/>
    <s v=" MN100"/>
    <n v="0"/>
    <n v="5997"/>
    <n v="2.2000000000000002"/>
    <n v="-3.5"/>
  </r>
  <r>
    <m/>
    <m/>
    <m/>
    <m/>
    <m/>
    <m/>
    <m/>
    <m/>
    <m/>
    <m/>
    <m/>
    <m/>
    <m/>
    <x v="2"/>
    <n v="2"/>
    <s v=" MN101"/>
    <n v="1"/>
    <n v="344"/>
    <n v="3.1"/>
    <n v="-4.8"/>
  </r>
  <r>
    <m/>
    <m/>
    <m/>
    <m/>
    <m/>
    <m/>
    <m/>
    <m/>
    <m/>
    <m/>
    <m/>
    <m/>
    <m/>
    <x v="2"/>
    <n v="2"/>
    <s v=" MN102"/>
    <n v="2"/>
    <n v="3460"/>
    <n v="2.2000000000000002"/>
    <n v="-3.5"/>
  </r>
  <r>
    <m/>
    <m/>
    <m/>
    <m/>
    <m/>
    <m/>
    <m/>
    <m/>
    <m/>
    <m/>
    <m/>
    <m/>
    <m/>
    <x v="2"/>
    <n v="3"/>
    <s v=" MN100"/>
    <n v="0"/>
    <n v="5997"/>
    <n v="3.1"/>
    <n v="1.7"/>
  </r>
  <r>
    <m/>
    <m/>
    <m/>
    <m/>
    <m/>
    <m/>
    <m/>
    <m/>
    <m/>
    <m/>
    <m/>
    <m/>
    <m/>
    <x v="2"/>
    <n v="3"/>
    <s v=" MN101"/>
    <n v="1"/>
    <n v="344"/>
    <n v="4.4000000000000004"/>
    <n v="2.4"/>
  </r>
  <r>
    <m/>
    <m/>
    <m/>
    <m/>
    <m/>
    <m/>
    <m/>
    <m/>
    <m/>
    <m/>
    <m/>
    <m/>
    <m/>
    <x v="2"/>
    <n v="3"/>
    <s v=" MN102"/>
    <n v="2"/>
    <n v="3460"/>
    <n v="3.1"/>
    <n v="1.7"/>
  </r>
  <r>
    <m/>
    <m/>
    <m/>
    <m/>
    <m/>
    <m/>
    <m/>
    <m/>
    <m/>
    <m/>
    <m/>
    <m/>
    <m/>
    <x v="2"/>
    <n v="4"/>
    <s v=" MN100"/>
    <n v="0"/>
    <n v="5997"/>
    <n v="8.4"/>
    <n v="15.1"/>
  </r>
  <r>
    <m/>
    <m/>
    <m/>
    <m/>
    <m/>
    <m/>
    <m/>
    <m/>
    <m/>
    <m/>
    <m/>
    <m/>
    <m/>
    <x v="2"/>
    <n v="4"/>
    <s v=" MN101"/>
    <n v="1"/>
    <n v="344"/>
    <n v="11.7"/>
    <n v="21.2"/>
  </r>
  <r>
    <m/>
    <m/>
    <m/>
    <m/>
    <m/>
    <m/>
    <m/>
    <m/>
    <m/>
    <m/>
    <m/>
    <m/>
    <m/>
    <x v="2"/>
    <n v="4"/>
    <s v=" MN102"/>
    <n v="2"/>
    <n v="3460"/>
    <n v="8.4"/>
    <n v="15.1"/>
  </r>
  <r>
    <m/>
    <m/>
    <m/>
    <m/>
    <m/>
    <m/>
    <m/>
    <m/>
    <m/>
    <m/>
    <m/>
    <m/>
    <m/>
    <x v="2"/>
    <n v="5"/>
    <s v=" MN100"/>
    <n v="0"/>
    <n v="5997"/>
    <n v="13.6"/>
    <n v="21.4"/>
  </r>
  <r>
    <m/>
    <m/>
    <m/>
    <m/>
    <m/>
    <m/>
    <m/>
    <m/>
    <m/>
    <m/>
    <m/>
    <m/>
    <m/>
    <x v="2"/>
    <n v="5"/>
    <s v=" MN101"/>
    <n v="1"/>
    <n v="344"/>
    <n v="19"/>
    <n v="29.9"/>
  </r>
  <r>
    <m/>
    <m/>
    <m/>
    <m/>
    <m/>
    <m/>
    <m/>
    <m/>
    <m/>
    <m/>
    <m/>
    <m/>
    <m/>
    <x v="2"/>
    <n v="5"/>
    <s v=" MN102"/>
    <n v="2"/>
    <n v="3460"/>
    <n v="13.6"/>
    <n v="21.4"/>
  </r>
  <r>
    <m/>
    <m/>
    <m/>
    <m/>
    <m/>
    <m/>
    <m/>
    <m/>
    <m/>
    <m/>
    <m/>
    <m/>
    <m/>
    <x v="2"/>
    <n v="6"/>
    <s v=" MN100"/>
    <n v="0"/>
    <n v="5997"/>
    <n v="10.9"/>
    <n v="25.5"/>
  </r>
  <r>
    <m/>
    <m/>
    <m/>
    <m/>
    <m/>
    <m/>
    <m/>
    <m/>
    <m/>
    <m/>
    <m/>
    <m/>
    <m/>
    <x v="2"/>
    <n v="6"/>
    <s v=" MN101"/>
    <n v="1"/>
    <n v="344"/>
    <n v="15.2"/>
    <n v="35.799999999999997"/>
  </r>
  <r>
    <m/>
    <m/>
    <m/>
    <m/>
    <m/>
    <m/>
    <m/>
    <m/>
    <m/>
    <m/>
    <m/>
    <m/>
    <m/>
    <x v="2"/>
    <n v="6"/>
    <s v=" MN102"/>
    <n v="2"/>
    <n v="3460"/>
    <n v="10.9"/>
    <n v="25.5"/>
  </r>
  <r>
    <m/>
    <m/>
    <m/>
    <m/>
    <m/>
    <m/>
    <m/>
    <m/>
    <m/>
    <m/>
    <m/>
    <m/>
    <m/>
    <x v="3"/>
    <n v="7"/>
    <s v=" MN100"/>
    <n v="0"/>
    <n v="5997"/>
    <n v="10.5"/>
    <n v="27.5"/>
  </r>
  <r>
    <m/>
    <m/>
    <m/>
    <m/>
    <m/>
    <m/>
    <m/>
    <m/>
    <m/>
    <m/>
    <m/>
    <m/>
    <m/>
    <x v="3"/>
    <n v="7"/>
    <s v=" MN101"/>
    <n v="1"/>
    <n v="344"/>
    <n v="14.7"/>
    <n v="38.5"/>
  </r>
  <r>
    <m/>
    <m/>
    <m/>
    <m/>
    <m/>
    <m/>
    <m/>
    <m/>
    <m/>
    <m/>
    <m/>
    <m/>
    <m/>
    <x v="3"/>
    <n v="7"/>
    <s v=" MN102"/>
    <n v="2"/>
    <n v="3460"/>
    <n v="10.5"/>
    <n v="27.5"/>
  </r>
  <r>
    <m/>
    <m/>
    <m/>
    <m/>
    <m/>
    <m/>
    <m/>
    <m/>
    <m/>
    <m/>
    <m/>
    <m/>
    <m/>
    <x v="3"/>
    <n v="8"/>
    <s v=" MN100"/>
    <n v="0"/>
    <n v="5997"/>
    <n v="8.4"/>
    <n v="26.4"/>
  </r>
  <r>
    <m/>
    <m/>
    <m/>
    <m/>
    <m/>
    <m/>
    <m/>
    <m/>
    <m/>
    <m/>
    <m/>
    <m/>
    <m/>
    <x v="3"/>
    <n v="8"/>
    <s v=" MN101"/>
    <n v="1"/>
    <n v="344"/>
    <n v="11.8"/>
    <n v="37"/>
  </r>
  <r>
    <m/>
    <m/>
    <m/>
    <m/>
    <m/>
    <m/>
    <m/>
    <m/>
    <m/>
    <m/>
    <m/>
    <m/>
    <m/>
    <x v="3"/>
    <n v="8"/>
    <s v=" MN102"/>
    <n v="2"/>
    <n v="3460"/>
    <n v="8.4"/>
    <n v="26.4"/>
  </r>
  <r>
    <m/>
    <m/>
    <m/>
    <m/>
    <m/>
    <m/>
    <m/>
    <m/>
    <m/>
    <m/>
    <m/>
    <m/>
    <m/>
    <x v="3"/>
    <n v="9"/>
    <s v=" MN100"/>
    <n v="0"/>
    <n v="5997"/>
    <n v="9.1999999999999993"/>
    <n v="21.5"/>
  </r>
  <r>
    <m/>
    <m/>
    <m/>
    <m/>
    <m/>
    <m/>
    <m/>
    <m/>
    <m/>
    <m/>
    <m/>
    <m/>
    <m/>
    <x v="3"/>
    <n v="9"/>
    <s v=" MN101"/>
    <n v="1"/>
    <n v="344"/>
    <n v="12.9"/>
    <n v="30.1"/>
  </r>
  <r>
    <m/>
    <m/>
    <m/>
    <m/>
    <m/>
    <m/>
    <m/>
    <m/>
    <m/>
    <m/>
    <m/>
    <m/>
    <m/>
    <x v="3"/>
    <n v="9"/>
    <s v=" MN102"/>
    <n v="2"/>
    <n v="3460"/>
    <n v="9.1999999999999993"/>
    <n v="21.5"/>
  </r>
  <r>
    <m/>
    <m/>
    <m/>
    <m/>
    <m/>
    <m/>
    <m/>
    <m/>
    <m/>
    <m/>
    <m/>
    <m/>
    <m/>
    <x v="3"/>
    <n v="10"/>
    <s v=" MN100"/>
    <n v="0"/>
    <n v="5997"/>
    <n v="6"/>
    <n v="13.2"/>
  </r>
  <r>
    <m/>
    <m/>
    <m/>
    <m/>
    <m/>
    <m/>
    <m/>
    <m/>
    <m/>
    <m/>
    <m/>
    <m/>
    <m/>
    <x v="3"/>
    <n v="10"/>
    <s v=" MN101"/>
    <n v="1"/>
    <n v="344"/>
    <n v="8.3000000000000007"/>
    <n v="18.399999999999999"/>
  </r>
  <r>
    <m/>
    <m/>
    <m/>
    <m/>
    <m/>
    <m/>
    <m/>
    <m/>
    <m/>
    <m/>
    <m/>
    <m/>
    <m/>
    <x v="3"/>
    <n v="10"/>
    <s v=" MN102"/>
    <n v="2"/>
    <n v="3460"/>
    <n v="6"/>
    <n v="13.2"/>
  </r>
  <r>
    <m/>
    <m/>
    <m/>
    <m/>
    <m/>
    <m/>
    <m/>
    <m/>
    <m/>
    <m/>
    <m/>
    <m/>
    <m/>
    <x v="3"/>
    <n v="11"/>
    <s v=" MN100"/>
    <n v="0"/>
    <n v="5997"/>
    <n v="5.6"/>
    <n v="2.8"/>
  </r>
  <r>
    <m/>
    <m/>
    <m/>
    <m/>
    <m/>
    <m/>
    <m/>
    <m/>
    <m/>
    <m/>
    <m/>
    <m/>
    <m/>
    <x v="3"/>
    <n v="11"/>
    <s v=" MN101"/>
    <n v="1"/>
    <n v="344"/>
    <n v="7.8"/>
    <n v="3.9"/>
  </r>
  <r>
    <m/>
    <m/>
    <m/>
    <m/>
    <m/>
    <m/>
    <m/>
    <m/>
    <m/>
    <m/>
    <m/>
    <m/>
    <m/>
    <x v="3"/>
    <n v="11"/>
    <s v=" MN102"/>
    <n v="2"/>
    <n v="3460"/>
    <n v="5.6"/>
    <n v="2.8"/>
  </r>
  <r>
    <m/>
    <m/>
    <m/>
    <m/>
    <m/>
    <m/>
    <m/>
    <m/>
    <m/>
    <m/>
    <m/>
    <m/>
    <m/>
    <x v="3"/>
    <n v="12"/>
    <s v=" MN100"/>
    <n v="0"/>
    <n v="5997"/>
    <n v="2.8"/>
    <n v="0.1"/>
  </r>
  <r>
    <m/>
    <m/>
    <m/>
    <m/>
    <m/>
    <m/>
    <m/>
    <m/>
    <m/>
    <m/>
    <m/>
    <m/>
    <m/>
    <x v="3"/>
    <n v="12"/>
    <s v=" MN101"/>
    <n v="1"/>
    <n v="344"/>
    <n v="3.9"/>
    <n v="0.1"/>
  </r>
  <r>
    <m/>
    <m/>
    <m/>
    <m/>
    <m/>
    <m/>
    <m/>
    <m/>
    <m/>
    <m/>
    <m/>
    <m/>
    <m/>
    <x v="3"/>
    <n v="12"/>
    <s v=" MN102"/>
    <n v="2"/>
    <n v="3460"/>
    <n v="2.8"/>
    <n v="0.1"/>
  </r>
  <r>
    <m/>
    <m/>
    <m/>
    <m/>
    <m/>
    <m/>
    <m/>
    <m/>
    <m/>
    <m/>
    <m/>
    <m/>
    <m/>
    <x v="3"/>
    <n v="1"/>
    <s v=" MN100"/>
    <n v="0"/>
    <n v="5997"/>
    <n v="3"/>
    <n v="-6.6"/>
  </r>
  <r>
    <m/>
    <m/>
    <m/>
    <m/>
    <m/>
    <m/>
    <m/>
    <m/>
    <m/>
    <m/>
    <m/>
    <m/>
    <m/>
    <x v="3"/>
    <n v="1"/>
    <s v=" MN101"/>
    <n v="1"/>
    <n v="344"/>
    <n v="4.0999999999999996"/>
    <n v="-9.1999999999999993"/>
  </r>
  <r>
    <m/>
    <m/>
    <m/>
    <m/>
    <m/>
    <m/>
    <m/>
    <m/>
    <m/>
    <m/>
    <m/>
    <m/>
    <m/>
    <x v="3"/>
    <n v="1"/>
    <s v=" MN102"/>
    <n v="2"/>
    <n v="3460"/>
    <n v="3"/>
    <n v="-6.6"/>
  </r>
  <r>
    <m/>
    <m/>
    <m/>
    <m/>
    <m/>
    <m/>
    <m/>
    <m/>
    <m/>
    <m/>
    <m/>
    <m/>
    <m/>
    <x v="3"/>
    <n v="2"/>
    <s v=" MN100"/>
    <n v="0"/>
    <n v="5997"/>
    <n v="2.2000000000000002"/>
    <n v="-3.5"/>
  </r>
  <r>
    <m/>
    <m/>
    <m/>
    <m/>
    <m/>
    <m/>
    <m/>
    <m/>
    <m/>
    <m/>
    <m/>
    <m/>
    <m/>
    <x v="3"/>
    <n v="2"/>
    <s v=" MN101"/>
    <n v="1"/>
    <n v="344"/>
    <n v="3.1"/>
    <n v="-4.8"/>
  </r>
  <r>
    <m/>
    <m/>
    <m/>
    <m/>
    <m/>
    <m/>
    <m/>
    <m/>
    <m/>
    <m/>
    <m/>
    <m/>
    <m/>
    <x v="3"/>
    <n v="2"/>
    <s v=" MN102"/>
    <n v="2"/>
    <n v="3460"/>
    <n v="2.2000000000000002"/>
    <n v="-3.5"/>
  </r>
  <r>
    <m/>
    <m/>
    <m/>
    <m/>
    <m/>
    <m/>
    <m/>
    <m/>
    <m/>
    <m/>
    <m/>
    <m/>
    <m/>
    <x v="3"/>
    <n v="3"/>
    <s v=" MN100"/>
    <n v="0"/>
    <n v="5997"/>
    <n v="3.1"/>
    <n v="1.7"/>
  </r>
  <r>
    <m/>
    <m/>
    <m/>
    <m/>
    <m/>
    <m/>
    <m/>
    <m/>
    <m/>
    <m/>
    <m/>
    <m/>
    <m/>
    <x v="3"/>
    <n v="3"/>
    <s v=" MN101"/>
    <n v="1"/>
    <n v="344"/>
    <n v="4.4000000000000004"/>
    <n v="2.4"/>
  </r>
  <r>
    <m/>
    <m/>
    <m/>
    <m/>
    <m/>
    <m/>
    <m/>
    <m/>
    <m/>
    <m/>
    <m/>
    <m/>
    <m/>
    <x v="3"/>
    <n v="3"/>
    <s v=" MN102"/>
    <n v="2"/>
    <n v="3460"/>
    <n v="3.1"/>
    <n v="1.7"/>
  </r>
  <r>
    <m/>
    <m/>
    <m/>
    <m/>
    <m/>
    <m/>
    <m/>
    <m/>
    <m/>
    <m/>
    <m/>
    <m/>
    <m/>
    <x v="3"/>
    <n v="4"/>
    <s v=" MN100"/>
    <n v="0"/>
    <n v="5997"/>
    <n v="8.4"/>
    <n v="15.1"/>
  </r>
  <r>
    <m/>
    <m/>
    <m/>
    <m/>
    <m/>
    <m/>
    <m/>
    <m/>
    <m/>
    <m/>
    <m/>
    <m/>
    <m/>
    <x v="3"/>
    <n v="4"/>
    <s v=" MN101"/>
    <n v="1"/>
    <n v="344"/>
    <n v="11.7"/>
    <n v="21.2"/>
  </r>
  <r>
    <m/>
    <m/>
    <m/>
    <m/>
    <m/>
    <m/>
    <m/>
    <m/>
    <m/>
    <m/>
    <m/>
    <m/>
    <m/>
    <x v="3"/>
    <n v="4"/>
    <s v=" MN102"/>
    <n v="2"/>
    <n v="3460"/>
    <n v="8.4"/>
    <n v="15.1"/>
  </r>
  <r>
    <m/>
    <m/>
    <m/>
    <m/>
    <m/>
    <m/>
    <m/>
    <m/>
    <m/>
    <m/>
    <m/>
    <m/>
    <m/>
    <x v="3"/>
    <n v="5"/>
    <s v=" MN100"/>
    <n v="0"/>
    <n v="5997"/>
    <n v="13.6"/>
    <n v="21.4"/>
  </r>
  <r>
    <m/>
    <m/>
    <m/>
    <m/>
    <m/>
    <m/>
    <m/>
    <m/>
    <m/>
    <m/>
    <m/>
    <m/>
    <m/>
    <x v="3"/>
    <n v="5"/>
    <s v=" MN101"/>
    <n v="1"/>
    <n v="344"/>
    <n v="19"/>
    <n v="29.9"/>
  </r>
  <r>
    <m/>
    <m/>
    <m/>
    <m/>
    <m/>
    <m/>
    <m/>
    <m/>
    <m/>
    <m/>
    <m/>
    <m/>
    <m/>
    <x v="3"/>
    <n v="5"/>
    <s v=" MN102"/>
    <n v="2"/>
    <n v="3460"/>
    <n v="13.6"/>
    <n v="21.4"/>
  </r>
  <r>
    <m/>
    <m/>
    <m/>
    <m/>
    <m/>
    <m/>
    <m/>
    <m/>
    <m/>
    <m/>
    <m/>
    <m/>
    <m/>
    <x v="3"/>
    <n v="6"/>
    <s v=" MN100"/>
    <n v="0"/>
    <n v="5997"/>
    <n v="10.9"/>
    <n v="25.5"/>
  </r>
  <r>
    <m/>
    <m/>
    <m/>
    <m/>
    <m/>
    <m/>
    <m/>
    <m/>
    <m/>
    <m/>
    <m/>
    <m/>
    <m/>
    <x v="3"/>
    <n v="6"/>
    <s v=" MN101"/>
    <n v="1"/>
    <n v="344"/>
    <n v="15.2"/>
    <n v="35.799999999999997"/>
  </r>
  <r>
    <m/>
    <m/>
    <m/>
    <m/>
    <m/>
    <m/>
    <m/>
    <m/>
    <m/>
    <m/>
    <m/>
    <m/>
    <m/>
    <x v="3"/>
    <n v="6"/>
    <s v=" MN102"/>
    <n v="2"/>
    <n v="3460"/>
    <n v="10.9"/>
    <n v="25.5"/>
  </r>
  <r>
    <m/>
    <m/>
    <m/>
    <m/>
    <m/>
    <m/>
    <m/>
    <m/>
    <m/>
    <m/>
    <m/>
    <m/>
    <m/>
    <x v="4"/>
    <n v="7"/>
    <s v=" MN100"/>
    <n v="0"/>
    <n v="5997"/>
    <n v="10.5"/>
    <n v="27.5"/>
  </r>
  <r>
    <m/>
    <m/>
    <m/>
    <m/>
    <m/>
    <m/>
    <m/>
    <m/>
    <m/>
    <m/>
    <m/>
    <m/>
    <m/>
    <x v="4"/>
    <n v="7"/>
    <s v=" MN101"/>
    <n v="1"/>
    <n v="344"/>
    <n v="14.7"/>
    <n v="38.5"/>
  </r>
  <r>
    <m/>
    <m/>
    <m/>
    <m/>
    <m/>
    <m/>
    <m/>
    <m/>
    <m/>
    <m/>
    <m/>
    <m/>
    <m/>
    <x v="4"/>
    <n v="7"/>
    <s v=" MN102"/>
    <n v="2"/>
    <n v="3460"/>
    <n v="10.5"/>
    <n v="27.5"/>
  </r>
  <r>
    <m/>
    <m/>
    <m/>
    <m/>
    <m/>
    <m/>
    <m/>
    <m/>
    <m/>
    <m/>
    <m/>
    <m/>
    <m/>
    <x v="4"/>
    <n v="8"/>
    <s v=" MN100"/>
    <n v="0"/>
    <n v="5997"/>
    <n v="8.4"/>
    <n v="26.4"/>
  </r>
  <r>
    <m/>
    <m/>
    <m/>
    <m/>
    <m/>
    <m/>
    <m/>
    <m/>
    <m/>
    <m/>
    <m/>
    <m/>
    <m/>
    <x v="4"/>
    <n v="8"/>
    <s v=" MN101"/>
    <n v="1"/>
    <n v="344"/>
    <n v="11.8"/>
    <n v="37"/>
  </r>
  <r>
    <m/>
    <m/>
    <m/>
    <m/>
    <m/>
    <m/>
    <m/>
    <m/>
    <m/>
    <m/>
    <m/>
    <m/>
    <m/>
    <x v="4"/>
    <n v="8"/>
    <s v=" MN102"/>
    <n v="2"/>
    <n v="3460"/>
    <n v="8.4"/>
    <n v="26.4"/>
  </r>
  <r>
    <m/>
    <m/>
    <m/>
    <m/>
    <m/>
    <m/>
    <m/>
    <m/>
    <m/>
    <m/>
    <m/>
    <m/>
    <m/>
    <x v="4"/>
    <n v="9"/>
    <s v=" MN100"/>
    <n v="0"/>
    <n v="5997"/>
    <n v="9.1999999999999993"/>
    <n v="21.5"/>
  </r>
  <r>
    <m/>
    <m/>
    <m/>
    <m/>
    <m/>
    <m/>
    <m/>
    <m/>
    <m/>
    <m/>
    <m/>
    <m/>
    <m/>
    <x v="4"/>
    <n v="9"/>
    <s v=" MN101"/>
    <n v="1"/>
    <n v="344"/>
    <n v="12.9"/>
    <n v="30.1"/>
  </r>
  <r>
    <m/>
    <m/>
    <m/>
    <m/>
    <m/>
    <m/>
    <m/>
    <m/>
    <m/>
    <m/>
    <m/>
    <m/>
    <m/>
    <x v="4"/>
    <n v="9"/>
    <s v=" MN102"/>
    <n v="2"/>
    <n v="3460"/>
    <n v="9.1999999999999993"/>
    <n v="21.5"/>
  </r>
  <r>
    <m/>
    <m/>
    <m/>
    <m/>
    <m/>
    <m/>
    <m/>
    <m/>
    <m/>
    <m/>
    <m/>
    <m/>
    <m/>
    <x v="4"/>
    <n v="10"/>
    <s v=" MN100"/>
    <n v="0"/>
    <n v="5997"/>
    <n v="6"/>
    <n v="13.2"/>
  </r>
  <r>
    <m/>
    <m/>
    <m/>
    <m/>
    <m/>
    <m/>
    <m/>
    <m/>
    <m/>
    <m/>
    <m/>
    <m/>
    <m/>
    <x v="4"/>
    <n v="10"/>
    <s v=" MN101"/>
    <n v="1"/>
    <n v="344"/>
    <n v="8.3000000000000007"/>
    <n v="18.399999999999999"/>
  </r>
  <r>
    <m/>
    <m/>
    <m/>
    <m/>
    <m/>
    <m/>
    <m/>
    <m/>
    <m/>
    <m/>
    <m/>
    <m/>
    <m/>
    <x v="4"/>
    <n v="10"/>
    <s v=" MN102"/>
    <n v="2"/>
    <n v="3460"/>
    <n v="6"/>
    <n v="13.2"/>
  </r>
  <r>
    <m/>
    <m/>
    <m/>
    <m/>
    <m/>
    <m/>
    <m/>
    <m/>
    <m/>
    <m/>
    <m/>
    <m/>
    <m/>
    <x v="4"/>
    <n v="11"/>
    <s v=" MN100"/>
    <n v="0"/>
    <n v="5997"/>
    <n v="5.6"/>
    <n v="2.8"/>
  </r>
  <r>
    <m/>
    <m/>
    <m/>
    <m/>
    <m/>
    <m/>
    <m/>
    <m/>
    <m/>
    <m/>
    <m/>
    <m/>
    <m/>
    <x v="4"/>
    <n v="11"/>
    <s v=" MN101"/>
    <n v="1"/>
    <n v="344"/>
    <n v="7.8"/>
    <n v="3.9"/>
  </r>
  <r>
    <m/>
    <m/>
    <m/>
    <m/>
    <m/>
    <m/>
    <m/>
    <m/>
    <m/>
    <m/>
    <m/>
    <m/>
    <m/>
    <x v="4"/>
    <n v="11"/>
    <s v=" MN102"/>
    <n v="2"/>
    <n v="3460"/>
    <n v="5.6"/>
    <n v="2.8"/>
  </r>
  <r>
    <m/>
    <m/>
    <m/>
    <m/>
    <m/>
    <m/>
    <m/>
    <m/>
    <m/>
    <m/>
    <m/>
    <m/>
    <m/>
    <x v="4"/>
    <n v="12"/>
    <s v=" MN100"/>
    <n v="0"/>
    <n v="5997"/>
    <n v="2.8"/>
    <n v="0.1"/>
  </r>
  <r>
    <m/>
    <m/>
    <m/>
    <m/>
    <m/>
    <m/>
    <m/>
    <m/>
    <m/>
    <m/>
    <m/>
    <m/>
    <m/>
    <x v="4"/>
    <n v="12"/>
    <s v=" MN101"/>
    <n v="1"/>
    <n v="344"/>
    <n v="3.9"/>
    <n v="0.1"/>
  </r>
  <r>
    <m/>
    <m/>
    <m/>
    <m/>
    <m/>
    <m/>
    <m/>
    <m/>
    <m/>
    <m/>
    <m/>
    <m/>
    <m/>
    <x v="4"/>
    <n v="12"/>
    <s v=" MN102"/>
    <n v="2"/>
    <n v="3460"/>
    <n v="2.8"/>
    <n v="0.1"/>
  </r>
  <r>
    <m/>
    <m/>
    <m/>
    <m/>
    <m/>
    <m/>
    <m/>
    <m/>
    <m/>
    <m/>
    <m/>
    <m/>
    <m/>
    <x v="4"/>
    <n v="1"/>
    <s v=" MN100"/>
    <n v="0"/>
    <n v="5997"/>
    <n v="3"/>
    <n v="-6.6"/>
  </r>
  <r>
    <m/>
    <m/>
    <m/>
    <m/>
    <m/>
    <m/>
    <m/>
    <m/>
    <m/>
    <m/>
    <m/>
    <m/>
    <m/>
    <x v="4"/>
    <n v="1"/>
    <s v=" MN101"/>
    <n v="1"/>
    <n v="344"/>
    <n v="4.0999999999999996"/>
    <n v="-9.1999999999999993"/>
  </r>
  <r>
    <m/>
    <m/>
    <m/>
    <m/>
    <m/>
    <m/>
    <m/>
    <m/>
    <m/>
    <m/>
    <m/>
    <m/>
    <m/>
    <x v="4"/>
    <n v="1"/>
    <s v=" MN102"/>
    <n v="2"/>
    <n v="3460"/>
    <n v="3"/>
    <n v="-6.6"/>
  </r>
  <r>
    <m/>
    <m/>
    <m/>
    <m/>
    <m/>
    <m/>
    <m/>
    <m/>
    <m/>
    <m/>
    <m/>
    <m/>
    <m/>
    <x v="4"/>
    <n v="2"/>
    <s v=" MN100"/>
    <n v="0"/>
    <n v="5997"/>
    <n v="2.2000000000000002"/>
    <n v="-3.5"/>
  </r>
  <r>
    <m/>
    <m/>
    <m/>
    <m/>
    <m/>
    <m/>
    <m/>
    <m/>
    <m/>
    <m/>
    <m/>
    <m/>
    <m/>
    <x v="4"/>
    <n v="2"/>
    <s v=" MN101"/>
    <n v="1"/>
    <n v="344"/>
    <n v="3.1"/>
    <n v="-4.8"/>
  </r>
  <r>
    <m/>
    <m/>
    <m/>
    <m/>
    <m/>
    <m/>
    <m/>
    <m/>
    <m/>
    <m/>
    <m/>
    <m/>
    <m/>
    <x v="4"/>
    <n v="2"/>
    <s v=" MN102"/>
    <n v="2"/>
    <n v="3460"/>
    <n v="2.2000000000000002"/>
    <n v="-3.5"/>
  </r>
  <r>
    <m/>
    <m/>
    <m/>
    <m/>
    <m/>
    <m/>
    <m/>
    <m/>
    <m/>
    <m/>
    <m/>
    <m/>
    <m/>
    <x v="4"/>
    <n v="3"/>
    <s v=" MN100"/>
    <n v="0"/>
    <n v="5997"/>
    <n v="3.1"/>
    <n v="1.7"/>
  </r>
  <r>
    <m/>
    <m/>
    <m/>
    <m/>
    <m/>
    <m/>
    <m/>
    <m/>
    <m/>
    <m/>
    <m/>
    <m/>
    <m/>
    <x v="4"/>
    <n v="3"/>
    <s v=" MN101"/>
    <n v="1"/>
    <n v="344"/>
    <n v="4.4000000000000004"/>
    <n v="2.4"/>
  </r>
  <r>
    <m/>
    <m/>
    <m/>
    <m/>
    <m/>
    <m/>
    <m/>
    <m/>
    <m/>
    <m/>
    <m/>
    <m/>
    <m/>
    <x v="4"/>
    <n v="3"/>
    <s v=" MN102"/>
    <n v="2"/>
    <n v="3460"/>
    <n v="3.1"/>
    <n v="1.7"/>
  </r>
  <r>
    <m/>
    <m/>
    <m/>
    <m/>
    <m/>
    <m/>
    <m/>
    <m/>
    <m/>
    <m/>
    <m/>
    <m/>
    <m/>
    <x v="4"/>
    <n v="4"/>
    <s v=" MN100"/>
    <n v="0"/>
    <n v="5997"/>
    <n v="8.4"/>
    <n v="15.1"/>
  </r>
  <r>
    <m/>
    <m/>
    <m/>
    <m/>
    <m/>
    <m/>
    <m/>
    <m/>
    <m/>
    <m/>
    <m/>
    <m/>
    <m/>
    <x v="4"/>
    <n v="4"/>
    <s v=" MN101"/>
    <n v="1"/>
    <n v="344"/>
    <n v="11.7"/>
    <n v="21.2"/>
  </r>
  <r>
    <m/>
    <m/>
    <m/>
    <m/>
    <m/>
    <m/>
    <m/>
    <m/>
    <m/>
    <m/>
    <m/>
    <m/>
    <m/>
    <x v="4"/>
    <n v="4"/>
    <s v=" MN102"/>
    <n v="2"/>
    <n v="3460"/>
    <n v="8.4"/>
    <n v="15.1"/>
  </r>
  <r>
    <m/>
    <m/>
    <m/>
    <m/>
    <m/>
    <m/>
    <m/>
    <m/>
    <m/>
    <m/>
    <m/>
    <m/>
    <m/>
    <x v="4"/>
    <n v="5"/>
    <s v=" MN100"/>
    <n v="0"/>
    <n v="5997"/>
    <n v="13.6"/>
    <n v="21.4"/>
  </r>
  <r>
    <m/>
    <m/>
    <m/>
    <m/>
    <m/>
    <m/>
    <m/>
    <m/>
    <m/>
    <m/>
    <m/>
    <m/>
    <m/>
    <x v="4"/>
    <n v="5"/>
    <s v=" MN101"/>
    <n v="1"/>
    <n v="344"/>
    <n v="19"/>
    <n v="29.9"/>
  </r>
  <r>
    <m/>
    <m/>
    <m/>
    <m/>
    <m/>
    <m/>
    <m/>
    <m/>
    <m/>
    <m/>
    <m/>
    <m/>
    <m/>
    <x v="4"/>
    <n v="5"/>
    <s v=" MN102"/>
    <n v="2"/>
    <n v="3460"/>
    <n v="13.6"/>
    <n v="21.4"/>
  </r>
  <r>
    <m/>
    <m/>
    <m/>
    <m/>
    <m/>
    <m/>
    <m/>
    <m/>
    <m/>
    <m/>
    <m/>
    <m/>
    <m/>
    <x v="4"/>
    <n v="6"/>
    <s v=" MN100"/>
    <n v="0"/>
    <n v="5997"/>
    <n v="10.9"/>
    <n v="25.5"/>
  </r>
  <r>
    <m/>
    <m/>
    <m/>
    <m/>
    <m/>
    <m/>
    <m/>
    <m/>
    <m/>
    <m/>
    <m/>
    <m/>
    <m/>
    <x v="4"/>
    <n v="6"/>
    <s v=" MN101"/>
    <n v="1"/>
    <n v="344"/>
    <n v="15.2"/>
    <n v="35.799999999999997"/>
  </r>
  <r>
    <m/>
    <m/>
    <m/>
    <m/>
    <m/>
    <m/>
    <m/>
    <m/>
    <m/>
    <m/>
    <m/>
    <m/>
    <m/>
    <x v="4"/>
    <n v="6"/>
    <s v=" MN102"/>
    <n v="2"/>
    <n v="3460"/>
    <n v="10.9"/>
    <n v="25.5"/>
  </r>
  <r>
    <m/>
    <m/>
    <m/>
    <m/>
    <m/>
    <m/>
    <m/>
    <m/>
    <m/>
    <m/>
    <m/>
    <m/>
    <m/>
    <x v="5"/>
    <n v="7"/>
    <s v=" MN100"/>
    <n v="0"/>
    <n v="5997"/>
    <n v="10.5"/>
    <n v="27.5"/>
  </r>
  <r>
    <m/>
    <m/>
    <m/>
    <m/>
    <m/>
    <m/>
    <m/>
    <m/>
    <m/>
    <m/>
    <m/>
    <m/>
    <m/>
    <x v="5"/>
    <n v="7"/>
    <s v=" MN101"/>
    <n v="1"/>
    <n v="344"/>
    <n v="14.7"/>
    <n v="38.5"/>
  </r>
  <r>
    <m/>
    <m/>
    <m/>
    <m/>
    <m/>
    <m/>
    <m/>
    <m/>
    <m/>
    <m/>
    <m/>
    <m/>
    <m/>
    <x v="5"/>
    <n v="7"/>
    <s v=" MN102"/>
    <n v="2"/>
    <n v="3460"/>
    <n v="10.5"/>
    <n v="27.5"/>
  </r>
  <r>
    <m/>
    <m/>
    <m/>
    <m/>
    <m/>
    <m/>
    <m/>
    <m/>
    <m/>
    <m/>
    <m/>
    <m/>
    <m/>
    <x v="5"/>
    <n v="8"/>
    <s v=" MN100"/>
    <n v="0"/>
    <n v="5997"/>
    <n v="8.4"/>
    <n v="26.4"/>
  </r>
  <r>
    <m/>
    <m/>
    <m/>
    <m/>
    <m/>
    <m/>
    <m/>
    <m/>
    <m/>
    <m/>
    <m/>
    <m/>
    <m/>
    <x v="5"/>
    <n v="8"/>
    <s v=" MN101"/>
    <n v="1"/>
    <n v="344"/>
    <n v="11.8"/>
    <n v="37"/>
  </r>
  <r>
    <m/>
    <m/>
    <m/>
    <m/>
    <m/>
    <m/>
    <m/>
    <m/>
    <m/>
    <m/>
    <m/>
    <m/>
    <m/>
    <x v="5"/>
    <n v="8"/>
    <s v=" MN102"/>
    <n v="2"/>
    <n v="3460"/>
    <n v="8.4"/>
    <n v="26.4"/>
  </r>
  <r>
    <m/>
    <m/>
    <m/>
    <m/>
    <m/>
    <m/>
    <m/>
    <m/>
    <m/>
    <m/>
    <m/>
    <m/>
    <m/>
    <x v="5"/>
    <n v="9"/>
    <s v=" MN100"/>
    <n v="0"/>
    <n v="5997"/>
    <n v="9.1999999999999993"/>
    <n v="21.5"/>
  </r>
  <r>
    <m/>
    <m/>
    <m/>
    <m/>
    <m/>
    <m/>
    <m/>
    <m/>
    <m/>
    <m/>
    <m/>
    <m/>
    <m/>
    <x v="5"/>
    <n v="9"/>
    <s v=" MN101"/>
    <n v="1"/>
    <n v="344"/>
    <n v="12.9"/>
    <n v="30.1"/>
  </r>
  <r>
    <m/>
    <m/>
    <m/>
    <m/>
    <m/>
    <m/>
    <m/>
    <m/>
    <m/>
    <m/>
    <m/>
    <m/>
    <m/>
    <x v="5"/>
    <n v="9"/>
    <s v=" MN102"/>
    <n v="2"/>
    <n v="3460"/>
    <n v="9.1999999999999993"/>
    <n v="21.5"/>
  </r>
  <r>
    <m/>
    <m/>
    <m/>
    <m/>
    <m/>
    <m/>
    <m/>
    <m/>
    <m/>
    <m/>
    <m/>
    <m/>
    <m/>
    <x v="5"/>
    <n v="10"/>
    <s v=" MN100"/>
    <n v="0"/>
    <n v="5997"/>
    <n v="6"/>
    <n v="13.2"/>
  </r>
  <r>
    <m/>
    <m/>
    <m/>
    <m/>
    <m/>
    <m/>
    <m/>
    <m/>
    <m/>
    <m/>
    <m/>
    <m/>
    <m/>
    <x v="5"/>
    <n v="10"/>
    <s v=" MN101"/>
    <n v="1"/>
    <n v="344"/>
    <n v="8.3000000000000007"/>
    <n v="18.399999999999999"/>
  </r>
  <r>
    <m/>
    <m/>
    <m/>
    <m/>
    <m/>
    <m/>
    <m/>
    <m/>
    <m/>
    <m/>
    <m/>
    <m/>
    <m/>
    <x v="5"/>
    <n v="10"/>
    <s v=" MN102"/>
    <n v="2"/>
    <n v="3460"/>
    <n v="6"/>
    <n v="13.2"/>
  </r>
  <r>
    <m/>
    <m/>
    <m/>
    <m/>
    <m/>
    <m/>
    <m/>
    <m/>
    <m/>
    <m/>
    <m/>
    <m/>
    <m/>
    <x v="5"/>
    <n v="11"/>
    <s v=" MN100"/>
    <n v="0"/>
    <n v="5997"/>
    <n v="5.6"/>
    <n v="2.8"/>
  </r>
  <r>
    <m/>
    <m/>
    <m/>
    <m/>
    <m/>
    <m/>
    <m/>
    <m/>
    <m/>
    <m/>
    <m/>
    <m/>
    <m/>
    <x v="5"/>
    <n v="11"/>
    <s v=" MN101"/>
    <n v="1"/>
    <n v="344"/>
    <n v="7.8"/>
    <n v="3.9"/>
  </r>
  <r>
    <m/>
    <m/>
    <m/>
    <m/>
    <m/>
    <m/>
    <m/>
    <m/>
    <m/>
    <m/>
    <m/>
    <m/>
    <m/>
    <x v="5"/>
    <n v="11"/>
    <s v=" MN102"/>
    <n v="2"/>
    <n v="3460"/>
    <n v="5.6"/>
    <n v="2.8"/>
  </r>
  <r>
    <m/>
    <m/>
    <m/>
    <m/>
    <m/>
    <m/>
    <m/>
    <m/>
    <m/>
    <m/>
    <m/>
    <m/>
    <m/>
    <x v="5"/>
    <n v="12"/>
    <s v=" MN100"/>
    <n v="0"/>
    <n v="5997"/>
    <n v="2.8"/>
    <n v="0.1"/>
  </r>
  <r>
    <m/>
    <m/>
    <m/>
    <m/>
    <m/>
    <m/>
    <m/>
    <m/>
    <m/>
    <m/>
    <m/>
    <m/>
    <m/>
    <x v="5"/>
    <n v="12"/>
    <s v=" MN101"/>
    <n v="1"/>
    <n v="344"/>
    <n v="3.9"/>
    <n v="0.1"/>
  </r>
  <r>
    <m/>
    <m/>
    <m/>
    <m/>
    <m/>
    <m/>
    <m/>
    <m/>
    <m/>
    <m/>
    <m/>
    <m/>
    <m/>
    <x v="5"/>
    <n v="12"/>
    <s v=" MN102"/>
    <n v="2"/>
    <n v="3460"/>
    <n v="2.8"/>
    <n v="0.1"/>
  </r>
  <r>
    <m/>
    <m/>
    <m/>
    <m/>
    <m/>
    <m/>
    <m/>
    <m/>
    <m/>
    <m/>
    <m/>
    <m/>
    <m/>
    <x v="5"/>
    <n v="1"/>
    <s v=" MN100"/>
    <n v="0"/>
    <n v="5997"/>
    <n v="3"/>
    <n v="-6.6"/>
  </r>
  <r>
    <m/>
    <m/>
    <m/>
    <m/>
    <m/>
    <m/>
    <m/>
    <m/>
    <m/>
    <m/>
    <m/>
    <m/>
    <m/>
    <x v="5"/>
    <n v="1"/>
    <s v=" MN101"/>
    <n v="1"/>
    <n v="344"/>
    <n v="4.0999999999999996"/>
    <n v="-9.1999999999999993"/>
  </r>
  <r>
    <m/>
    <m/>
    <m/>
    <m/>
    <m/>
    <m/>
    <m/>
    <m/>
    <m/>
    <m/>
    <m/>
    <m/>
    <m/>
    <x v="5"/>
    <n v="1"/>
    <s v=" MN102"/>
    <n v="2"/>
    <n v="3460"/>
    <n v="3"/>
    <n v="-6.6"/>
  </r>
  <r>
    <m/>
    <m/>
    <m/>
    <m/>
    <m/>
    <m/>
    <m/>
    <m/>
    <m/>
    <m/>
    <m/>
    <m/>
    <m/>
    <x v="5"/>
    <n v="2"/>
    <s v=" MN100"/>
    <n v="0"/>
    <n v="5997"/>
    <n v="2.2000000000000002"/>
    <n v="-3.5"/>
  </r>
  <r>
    <m/>
    <m/>
    <m/>
    <m/>
    <m/>
    <m/>
    <m/>
    <m/>
    <m/>
    <m/>
    <m/>
    <m/>
    <m/>
    <x v="5"/>
    <n v="2"/>
    <s v=" MN101"/>
    <n v="1"/>
    <n v="344"/>
    <n v="3.1"/>
    <n v="-4.8"/>
  </r>
  <r>
    <m/>
    <m/>
    <m/>
    <m/>
    <m/>
    <m/>
    <m/>
    <m/>
    <m/>
    <m/>
    <m/>
    <m/>
    <m/>
    <x v="5"/>
    <n v="2"/>
    <s v=" MN102"/>
    <n v="2"/>
    <n v="3460"/>
    <n v="2.2000000000000002"/>
    <n v="-3.5"/>
  </r>
  <r>
    <m/>
    <m/>
    <m/>
    <m/>
    <m/>
    <m/>
    <m/>
    <m/>
    <m/>
    <m/>
    <m/>
    <m/>
    <m/>
    <x v="5"/>
    <n v="3"/>
    <s v=" MN100"/>
    <n v="0"/>
    <n v="5997"/>
    <n v="3.1"/>
    <n v="1.7"/>
  </r>
  <r>
    <m/>
    <m/>
    <m/>
    <m/>
    <m/>
    <m/>
    <m/>
    <m/>
    <m/>
    <m/>
    <m/>
    <m/>
    <m/>
    <x v="5"/>
    <n v="3"/>
    <s v=" MN101"/>
    <n v="1"/>
    <n v="344"/>
    <n v="4.4000000000000004"/>
    <n v="2.4"/>
  </r>
  <r>
    <m/>
    <m/>
    <m/>
    <m/>
    <m/>
    <m/>
    <m/>
    <m/>
    <m/>
    <m/>
    <m/>
    <m/>
    <m/>
    <x v="5"/>
    <n v="3"/>
    <s v=" MN102"/>
    <n v="2"/>
    <n v="3460"/>
    <n v="3.1"/>
    <n v="1.7"/>
  </r>
  <r>
    <m/>
    <m/>
    <m/>
    <m/>
    <m/>
    <m/>
    <m/>
    <m/>
    <m/>
    <m/>
    <m/>
    <m/>
    <m/>
    <x v="5"/>
    <n v="4"/>
    <s v=" MN100"/>
    <n v="0"/>
    <n v="5997"/>
    <n v="8.4"/>
    <n v="15.1"/>
  </r>
  <r>
    <m/>
    <m/>
    <m/>
    <m/>
    <m/>
    <m/>
    <m/>
    <m/>
    <m/>
    <m/>
    <m/>
    <m/>
    <m/>
    <x v="5"/>
    <n v="4"/>
    <s v=" MN101"/>
    <n v="1"/>
    <n v="344"/>
    <n v="11.7"/>
    <n v="21.2"/>
  </r>
  <r>
    <m/>
    <m/>
    <m/>
    <m/>
    <m/>
    <m/>
    <m/>
    <m/>
    <m/>
    <m/>
    <m/>
    <m/>
    <m/>
    <x v="5"/>
    <n v="4"/>
    <s v=" MN102"/>
    <n v="2"/>
    <n v="3460"/>
    <n v="8.4"/>
    <n v="15.1"/>
  </r>
  <r>
    <m/>
    <m/>
    <m/>
    <m/>
    <m/>
    <m/>
    <m/>
    <m/>
    <m/>
    <m/>
    <m/>
    <m/>
    <m/>
    <x v="5"/>
    <n v="5"/>
    <s v=" MN100"/>
    <n v="0"/>
    <n v="5997"/>
    <n v="13.6"/>
    <n v="21.4"/>
  </r>
  <r>
    <m/>
    <m/>
    <m/>
    <m/>
    <m/>
    <m/>
    <m/>
    <m/>
    <m/>
    <m/>
    <m/>
    <m/>
    <m/>
    <x v="5"/>
    <n v="5"/>
    <s v=" MN101"/>
    <n v="1"/>
    <n v="344"/>
    <n v="19"/>
    <n v="29.9"/>
  </r>
  <r>
    <m/>
    <m/>
    <m/>
    <m/>
    <m/>
    <m/>
    <m/>
    <m/>
    <m/>
    <m/>
    <m/>
    <m/>
    <m/>
    <x v="5"/>
    <n v="5"/>
    <s v=" MN102"/>
    <n v="2"/>
    <n v="3460"/>
    <n v="13.6"/>
    <n v="21.4"/>
  </r>
  <r>
    <m/>
    <m/>
    <m/>
    <m/>
    <m/>
    <m/>
    <m/>
    <m/>
    <m/>
    <m/>
    <m/>
    <m/>
    <m/>
    <x v="5"/>
    <n v="6"/>
    <s v=" MN100"/>
    <n v="0"/>
    <n v="5997"/>
    <n v="10.9"/>
    <n v="25.5"/>
  </r>
  <r>
    <m/>
    <m/>
    <m/>
    <m/>
    <m/>
    <m/>
    <m/>
    <m/>
    <m/>
    <m/>
    <m/>
    <m/>
    <m/>
    <x v="5"/>
    <n v="6"/>
    <s v=" MN101"/>
    <n v="1"/>
    <n v="344"/>
    <n v="15.2"/>
    <n v="35.799999999999997"/>
  </r>
  <r>
    <m/>
    <m/>
    <m/>
    <m/>
    <m/>
    <m/>
    <m/>
    <m/>
    <m/>
    <m/>
    <m/>
    <m/>
    <m/>
    <x v="5"/>
    <n v="6"/>
    <s v=" MN102"/>
    <n v="2"/>
    <n v="3460"/>
    <n v="10.9"/>
    <n v="25.5"/>
  </r>
  <r>
    <m/>
    <m/>
    <m/>
    <m/>
    <m/>
    <m/>
    <m/>
    <m/>
    <m/>
    <m/>
    <m/>
    <m/>
    <m/>
    <x v="6"/>
    <n v="7"/>
    <s v=" MN100"/>
    <n v="0"/>
    <n v="5997"/>
    <n v="10.5"/>
    <n v="27.5"/>
  </r>
  <r>
    <m/>
    <m/>
    <m/>
    <m/>
    <m/>
    <m/>
    <m/>
    <m/>
    <m/>
    <m/>
    <m/>
    <m/>
    <m/>
    <x v="6"/>
    <n v="7"/>
    <s v=" MN101"/>
    <n v="1"/>
    <n v="344"/>
    <n v="14.7"/>
    <n v="38.5"/>
  </r>
  <r>
    <m/>
    <m/>
    <m/>
    <m/>
    <m/>
    <m/>
    <m/>
    <m/>
    <m/>
    <m/>
    <m/>
    <m/>
    <m/>
    <x v="6"/>
    <n v="7"/>
    <s v=" MN102"/>
    <n v="2"/>
    <n v="3460"/>
    <n v="10.5"/>
    <n v="27.5"/>
  </r>
  <r>
    <m/>
    <m/>
    <m/>
    <m/>
    <m/>
    <m/>
    <m/>
    <m/>
    <m/>
    <m/>
    <m/>
    <m/>
    <m/>
    <x v="6"/>
    <n v="8"/>
    <s v=" MN100"/>
    <n v="0"/>
    <n v="5997"/>
    <n v="8.4"/>
    <n v="26.4"/>
  </r>
  <r>
    <m/>
    <m/>
    <m/>
    <m/>
    <m/>
    <m/>
    <m/>
    <m/>
    <m/>
    <m/>
    <m/>
    <m/>
    <m/>
    <x v="6"/>
    <n v="8"/>
    <s v=" MN101"/>
    <n v="1"/>
    <n v="344"/>
    <n v="11.8"/>
    <n v="37"/>
  </r>
  <r>
    <m/>
    <m/>
    <m/>
    <m/>
    <m/>
    <m/>
    <m/>
    <m/>
    <m/>
    <m/>
    <m/>
    <m/>
    <m/>
    <x v="6"/>
    <n v="8"/>
    <s v=" MN102"/>
    <n v="2"/>
    <n v="3460"/>
    <n v="8.4"/>
    <n v="26.4"/>
  </r>
  <r>
    <m/>
    <m/>
    <m/>
    <m/>
    <m/>
    <m/>
    <m/>
    <m/>
    <m/>
    <m/>
    <m/>
    <m/>
    <m/>
    <x v="6"/>
    <n v="9"/>
    <s v=" MN100"/>
    <n v="0"/>
    <n v="5997"/>
    <n v="9.1999999999999993"/>
    <n v="21.5"/>
  </r>
  <r>
    <m/>
    <m/>
    <m/>
    <m/>
    <m/>
    <m/>
    <m/>
    <m/>
    <m/>
    <m/>
    <m/>
    <m/>
    <m/>
    <x v="6"/>
    <n v="9"/>
    <s v=" MN101"/>
    <n v="1"/>
    <n v="344"/>
    <n v="12.9"/>
    <n v="30.1"/>
  </r>
  <r>
    <m/>
    <m/>
    <m/>
    <m/>
    <m/>
    <m/>
    <m/>
    <m/>
    <m/>
    <m/>
    <m/>
    <m/>
    <m/>
    <x v="6"/>
    <n v="9"/>
    <s v=" MN102"/>
    <n v="2"/>
    <n v="3460"/>
    <n v="9.1999999999999993"/>
    <n v="21.5"/>
  </r>
  <r>
    <m/>
    <m/>
    <m/>
    <m/>
    <m/>
    <m/>
    <m/>
    <m/>
    <m/>
    <m/>
    <m/>
    <m/>
    <m/>
    <x v="6"/>
    <n v="10"/>
    <s v=" MN100"/>
    <n v="0"/>
    <n v="5997"/>
    <n v="6"/>
    <n v="13.2"/>
  </r>
  <r>
    <m/>
    <m/>
    <m/>
    <m/>
    <m/>
    <m/>
    <m/>
    <m/>
    <m/>
    <m/>
    <m/>
    <m/>
    <m/>
    <x v="6"/>
    <n v="10"/>
    <s v=" MN101"/>
    <n v="1"/>
    <n v="344"/>
    <n v="8.3000000000000007"/>
    <n v="18.399999999999999"/>
  </r>
  <r>
    <m/>
    <m/>
    <m/>
    <m/>
    <m/>
    <m/>
    <m/>
    <m/>
    <m/>
    <m/>
    <m/>
    <m/>
    <m/>
    <x v="6"/>
    <n v="10"/>
    <s v=" MN102"/>
    <n v="2"/>
    <n v="3460"/>
    <n v="6"/>
    <n v="13.2"/>
  </r>
  <r>
    <m/>
    <m/>
    <m/>
    <m/>
    <m/>
    <m/>
    <m/>
    <m/>
    <m/>
    <m/>
    <m/>
    <m/>
    <m/>
    <x v="6"/>
    <n v="11"/>
    <s v=" MN100"/>
    <n v="0"/>
    <n v="5997"/>
    <n v="5.6"/>
    <n v="2.8"/>
  </r>
  <r>
    <m/>
    <m/>
    <m/>
    <m/>
    <m/>
    <m/>
    <m/>
    <m/>
    <m/>
    <m/>
    <m/>
    <m/>
    <m/>
    <x v="6"/>
    <n v="11"/>
    <s v=" MN101"/>
    <n v="1"/>
    <n v="344"/>
    <n v="7.8"/>
    <n v="3.9"/>
  </r>
  <r>
    <m/>
    <m/>
    <m/>
    <m/>
    <m/>
    <m/>
    <m/>
    <m/>
    <m/>
    <m/>
    <m/>
    <m/>
    <m/>
    <x v="6"/>
    <n v="11"/>
    <s v=" MN102"/>
    <n v="2"/>
    <n v="3460"/>
    <n v="5.6"/>
    <n v="2.8"/>
  </r>
  <r>
    <m/>
    <m/>
    <m/>
    <m/>
    <m/>
    <m/>
    <m/>
    <m/>
    <m/>
    <m/>
    <m/>
    <m/>
    <m/>
    <x v="6"/>
    <n v="12"/>
    <s v=" MN100"/>
    <n v="0"/>
    <n v="5997"/>
    <n v="2.8"/>
    <n v="0.1"/>
  </r>
  <r>
    <m/>
    <m/>
    <m/>
    <m/>
    <m/>
    <m/>
    <m/>
    <m/>
    <m/>
    <m/>
    <m/>
    <m/>
    <m/>
    <x v="6"/>
    <n v="12"/>
    <s v=" MN101"/>
    <n v="1"/>
    <n v="344"/>
    <n v="3.9"/>
    <n v="0.1"/>
  </r>
  <r>
    <m/>
    <m/>
    <m/>
    <m/>
    <m/>
    <m/>
    <m/>
    <m/>
    <m/>
    <m/>
    <m/>
    <m/>
    <m/>
    <x v="6"/>
    <n v="12"/>
    <s v=" MN102"/>
    <n v="2"/>
    <n v="3460"/>
    <n v="2.8"/>
    <n v="0.1"/>
  </r>
  <r>
    <m/>
    <m/>
    <m/>
    <m/>
    <m/>
    <m/>
    <m/>
    <m/>
    <m/>
    <m/>
    <m/>
    <m/>
    <m/>
    <x v="6"/>
    <n v="1"/>
    <s v=" MN100"/>
    <n v="0"/>
    <n v="5997"/>
    <n v="3"/>
    <n v="-6.6"/>
  </r>
  <r>
    <m/>
    <m/>
    <m/>
    <m/>
    <m/>
    <m/>
    <m/>
    <m/>
    <m/>
    <m/>
    <m/>
    <m/>
    <m/>
    <x v="6"/>
    <n v="1"/>
    <s v=" MN101"/>
    <n v="1"/>
    <n v="344"/>
    <n v="4.0999999999999996"/>
    <n v="-9.1999999999999993"/>
  </r>
  <r>
    <m/>
    <m/>
    <m/>
    <m/>
    <m/>
    <m/>
    <m/>
    <m/>
    <m/>
    <m/>
    <m/>
    <m/>
    <m/>
    <x v="6"/>
    <n v="1"/>
    <s v=" MN102"/>
    <n v="2"/>
    <n v="3460"/>
    <n v="3"/>
    <n v="-6.6"/>
  </r>
  <r>
    <m/>
    <m/>
    <m/>
    <m/>
    <m/>
    <m/>
    <m/>
    <m/>
    <m/>
    <m/>
    <m/>
    <m/>
    <m/>
    <x v="6"/>
    <n v="2"/>
    <s v=" MN100"/>
    <n v="0"/>
    <n v="5997"/>
    <n v="2.2000000000000002"/>
    <n v="-3.5"/>
  </r>
  <r>
    <m/>
    <m/>
    <m/>
    <m/>
    <m/>
    <m/>
    <m/>
    <m/>
    <m/>
    <m/>
    <m/>
    <m/>
    <m/>
    <x v="6"/>
    <n v="2"/>
    <s v=" MN101"/>
    <n v="1"/>
    <n v="344"/>
    <n v="3.1"/>
    <n v="-4.8"/>
  </r>
  <r>
    <m/>
    <m/>
    <m/>
    <m/>
    <m/>
    <m/>
    <m/>
    <m/>
    <m/>
    <m/>
    <m/>
    <m/>
    <m/>
    <x v="6"/>
    <n v="2"/>
    <s v=" MN102"/>
    <n v="2"/>
    <n v="3460"/>
    <n v="2.2000000000000002"/>
    <n v="-3.5"/>
  </r>
  <r>
    <m/>
    <m/>
    <m/>
    <m/>
    <m/>
    <m/>
    <m/>
    <m/>
    <m/>
    <m/>
    <m/>
    <m/>
    <m/>
    <x v="6"/>
    <n v="3"/>
    <s v=" MN100"/>
    <n v="0"/>
    <n v="5997"/>
    <n v="3.1"/>
    <n v="1.7"/>
  </r>
  <r>
    <m/>
    <m/>
    <m/>
    <m/>
    <m/>
    <m/>
    <m/>
    <m/>
    <m/>
    <m/>
    <m/>
    <m/>
    <m/>
    <x v="6"/>
    <n v="3"/>
    <s v=" MN101"/>
    <n v="1"/>
    <n v="344"/>
    <n v="4.4000000000000004"/>
    <n v="2.4"/>
  </r>
  <r>
    <m/>
    <m/>
    <m/>
    <m/>
    <m/>
    <m/>
    <m/>
    <m/>
    <m/>
    <m/>
    <m/>
    <m/>
    <m/>
    <x v="6"/>
    <n v="3"/>
    <s v=" MN102"/>
    <n v="2"/>
    <n v="3460"/>
    <n v="3.1"/>
    <n v="1.7"/>
  </r>
  <r>
    <m/>
    <m/>
    <m/>
    <m/>
    <m/>
    <m/>
    <m/>
    <m/>
    <m/>
    <m/>
    <m/>
    <m/>
    <m/>
    <x v="6"/>
    <n v="4"/>
    <s v=" MN100"/>
    <n v="0"/>
    <n v="5997"/>
    <n v="8.4"/>
    <n v="15.1"/>
  </r>
  <r>
    <m/>
    <m/>
    <m/>
    <m/>
    <m/>
    <m/>
    <m/>
    <m/>
    <m/>
    <m/>
    <m/>
    <m/>
    <m/>
    <x v="6"/>
    <n v="4"/>
    <s v=" MN101"/>
    <n v="1"/>
    <n v="344"/>
    <n v="11.7"/>
    <n v="21.2"/>
  </r>
  <r>
    <m/>
    <m/>
    <m/>
    <m/>
    <m/>
    <m/>
    <m/>
    <m/>
    <m/>
    <m/>
    <m/>
    <m/>
    <m/>
    <x v="6"/>
    <n v="4"/>
    <s v=" MN102"/>
    <n v="2"/>
    <n v="3460"/>
    <n v="8.4"/>
    <n v="15.1"/>
  </r>
  <r>
    <m/>
    <m/>
    <m/>
    <m/>
    <m/>
    <m/>
    <m/>
    <m/>
    <m/>
    <m/>
    <m/>
    <m/>
    <m/>
    <x v="6"/>
    <n v="5"/>
    <s v=" MN100"/>
    <n v="0"/>
    <n v="5997"/>
    <n v="13.6"/>
    <n v="21.4"/>
  </r>
  <r>
    <m/>
    <m/>
    <m/>
    <m/>
    <m/>
    <m/>
    <m/>
    <m/>
    <m/>
    <m/>
    <m/>
    <m/>
    <m/>
    <x v="6"/>
    <n v="5"/>
    <s v=" MN101"/>
    <n v="1"/>
    <n v="344"/>
    <n v="19"/>
    <n v="29.9"/>
  </r>
  <r>
    <m/>
    <m/>
    <m/>
    <m/>
    <m/>
    <m/>
    <m/>
    <m/>
    <m/>
    <m/>
    <m/>
    <m/>
    <m/>
    <x v="6"/>
    <n v="5"/>
    <s v=" MN102"/>
    <n v="2"/>
    <n v="3460"/>
    <n v="13.6"/>
    <n v="21.4"/>
  </r>
  <r>
    <m/>
    <m/>
    <m/>
    <m/>
    <m/>
    <m/>
    <m/>
    <m/>
    <m/>
    <m/>
    <m/>
    <m/>
    <m/>
    <x v="6"/>
    <n v="6"/>
    <s v=" MN100"/>
    <n v="0"/>
    <n v="5997"/>
    <n v="10.9"/>
    <n v="25.5"/>
  </r>
  <r>
    <m/>
    <m/>
    <m/>
    <m/>
    <m/>
    <m/>
    <m/>
    <m/>
    <m/>
    <m/>
    <m/>
    <m/>
    <m/>
    <x v="6"/>
    <n v="6"/>
    <s v=" MN101"/>
    <n v="1"/>
    <n v="344"/>
    <n v="15.2"/>
    <n v="35.799999999999997"/>
  </r>
  <r>
    <m/>
    <m/>
    <m/>
    <m/>
    <m/>
    <m/>
    <m/>
    <m/>
    <m/>
    <m/>
    <m/>
    <m/>
    <m/>
    <x v="6"/>
    <n v="6"/>
    <s v=" MN102"/>
    <n v="2"/>
    <n v="3460"/>
    <n v="10.9"/>
    <n v="25.5"/>
  </r>
  <r>
    <m/>
    <m/>
    <m/>
    <m/>
    <m/>
    <m/>
    <m/>
    <m/>
    <m/>
    <m/>
    <m/>
    <m/>
    <m/>
    <x v="7"/>
    <n v="7"/>
    <s v=" MN100"/>
    <n v="0"/>
    <n v="5997"/>
    <n v="10.5"/>
    <n v="27.5"/>
  </r>
  <r>
    <m/>
    <m/>
    <m/>
    <m/>
    <m/>
    <m/>
    <m/>
    <m/>
    <m/>
    <m/>
    <m/>
    <m/>
    <m/>
    <x v="7"/>
    <n v="7"/>
    <s v=" MN101"/>
    <n v="1"/>
    <n v="344"/>
    <n v="14.7"/>
    <n v="38.5"/>
  </r>
  <r>
    <m/>
    <m/>
    <m/>
    <m/>
    <m/>
    <m/>
    <m/>
    <m/>
    <m/>
    <m/>
    <m/>
    <m/>
    <m/>
    <x v="7"/>
    <n v="7"/>
    <s v=" MN102"/>
    <n v="2"/>
    <n v="3460"/>
    <n v="10.5"/>
    <n v="27.5"/>
  </r>
  <r>
    <m/>
    <m/>
    <m/>
    <m/>
    <m/>
    <m/>
    <m/>
    <m/>
    <m/>
    <m/>
    <m/>
    <m/>
    <m/>
    <x v="7"/>
    <n v="8"/>
    <s v=" MN100"/>
    <n v="0"/>
    <n v="5997"/>
    <n v="8.4"/>
    <n v="26.4"/>
  </r>
  <r>
    <m/>
    <m/>
    <m/>
    <m/>
    <m/>
    <m/>
    <m/>
    <m/>
    <m/>
    <m/>
    <m/>
    <m/>
    <m/>
    <x v="7"/>
    <n v="8"/>
    <s v=" MN101"/>
    <n v="1"/>
    <n v="344"/>
    <n v="11.8"/>
    <n v="37"/>
  </r>
  <r>
    <m/>
    <m/>
    <m/>
    <m/>
    <m/>
    <m/>
    <m/>
    <m/>
    <m/>
    <m/>
    <m/>
    <m/>
    <m/>
    <x v="7"/>
    <n v="8"/>
    <s v=" MN102"/>
    <n v="2"/>
    <n v="3460"/>
    <n v="8.4"/>
    <n v="26.4"/>
  </r>
  <r>
    <m/>
    <m/>
    <m/>
    <m/>
    <m/>
    <m/>
    <m/>
    <m/>
    <m/>
    <m/>
    <m/>
    <m/>
    <m/>
    <x v="7"/>
    <n v="9"/>
    <s v=" MN100"/>
    <n v="0"/>
    <n v="5997"/>
    <n v="9.1999999999999993"/>
    <n v="21.5"/>
  </r>
  <r>
    <m/>
    <m/>
    <m/>
    <m/>
    <m/>
    <m/>
    <m/>
    <m/>
    <m/>
    <m/>
    <m/>
    <m/>
    <m/>
    <x v="7"/>
    <n v="9"/>
    <s v=" MN101"/>
    <n v="1"/>
    <n v="344"/>
    <n v="12.9"/>
    <n v="30.1"/>
  </r>
  <r>
    <m/>
    <m/>
    <m/>
    <m/>
    <m/>
    <m/>
    <m/>
    <m/>
    <m/>
    <m/>
    <m/>
    <m/>
    <m/>
    <x v="7"/>
    <n v="9"/>
    <s v=" MN102"/>
    <n v="2"/>
    <n v="3460"/>
    <n v="9.1999999999999993"/>
    <n v="21.5"/>
  </r>
  <r>
    <m/>
    <m/>
    <m/>
    <m/>
    <m/>
    <m/>
    <m/>
    <m/>
    <m/>
    <m/>
    <m/>
    <m/>
    <m/>
    <x v="7"/>
    <n v="10"/>
    <s v=" MN100"/>
    <n v="0"/>
    <n v="5997"/>
    <n v="6"/>
    <n v="13.2"/>
  </r>
  <r>
    <m/>
    <m/>
    <m/>
    <m/>
    <m/>
    <m/>
    <m/>
    <m/>
    <m/>
    <m/>
    <m/>
    <m/>
    <m/>
    <x v="7"/>
    <n v="10"/>
    <s v=" MN101"/>
    <n v="1"/>
    <n v="344"/>
    <n v="8.3000000000000007"/>
    <n v="18.399999999999999"/>
  </r>
  <r>
    <m/>
    <m/>
    <m/>
    <m/>
    <m/>
    <m/>
    <m/>
    <m/>
    <m/>
    <m/>
    <m/>
    <m/>
    <m/>
    <x v="7"/>
    <n v="10"/>
    <s v=" MN102"/>
    <n v="2"/>
    <n v="3460"/>
    <n v="6"/>
    <n v="13.2"/>
  </r>
  <r>
    <m/>
    <m/>
    <m/>
    <m/>
    <m/>
    <m/>
    <m/>
    <m/>
    <m/>
    <m/>
    <m/>
    <m/>
    <m/>
    <x v="7"/>
    <n v="11"/>
    <s v=" MN100"/>
    <n v="0"/>
    <n v="5997"/>
    <n v="5.6"/>
    <n v="2.8"/>
  </r>
  <r>
    <m/>
    <m/>
    <m/>
    <m/>
    <m/>
    <m/>
    <m/>
    <m/>
    <m/>
    <m/>
    <m/>
    <m/>
    <m/>
    <x v="7"/>
    <n v="11"/>
    <s v=" MN101"/>
    <n v="1"/>
    <n v="344"/>
    <n v="7.8"/>
    <n v="3.9"/>
  </r>
  <r>
    <m/>
    <m/>
    <m/>
    <m/>
    <m/>
    <m/>
    <m/>
    <m/>
    <m/>
    <m/>
    <m/>
    <m/>
    <m/>
    <x v="7"/>
    <n v="11"/>
    <s v=" MN102"/>
    <n v="2"/>
    <n v="3460"/>
    <n v="5.6"/>
    <n v="2.8"/>
  </r>
  <r>
    <m/>
    <m/>
    <m/>
    <m/>
    <m/>
    <m/>
    <m/>
    <m/>
    <m/>
    <m/>
    <m/>
    <m/>
    <m/>
    <x v="7"/>
    <n v="12"/>
    <s v=" MN100"/>
    <n v="0"/>
    <n v="5997"/>
    <n v="2.8"/>
    <n v="0.1"/>
  </r>
  <r>
    <m/>
    <m/>
    <m/>
    <m/>
    <m/>
    <m/>
    <m/>
    <m/>
    <m/>
    <m/>
    <m/>
    <m/>
    <m/>
    <x v="7"/>
    <n v="12"/>
    <s v=" MN101"/>
    <n v="1"/>
    <n v="344"/>
    <n v="3.9"/>
    <n v="0.1"/>
  </r>
  <r>
    <m/>
    <m/>
    <m/>
    <m/>
    <m/>
    <m/>
    <m/>
    <m/>
    <m/>
    <m/>
    <m/>
    <m/>
    <m/>
    <x v="7"/>
    <n v="12"/>
    <s v=" MN102"/>
    <n v="2"/>
    <n v="3460"/>
    <n v="2.8"/>
    <n v="0.1"/>
  </r>
  <r>
    <m/>
    <m/>
    <m/>
    <m/>
    <m/>
    <m/>
    <m/>
    <m/>
    <m/>
    <m/>
    <m/>
    <m/>
    <m/>
    <x v="7"/>
    <n v="1"/>
    <s v=" MN100"/>
    <n v="0"/>
    <n v="5997"/>
    <n v="3"/>
    <n v="-6.6"/>
  </r>
  <r>
    <m/>
    <m/>
    <m/>
    <m/>
    <m/>
    <m/>
    <m/>
    <m/>
    <m/>
    <m/>
    <m/>
    <m/>
    <m/>
    <x v="7"/>
    <n v="1"/>
    <s v=" MN101"/>
    <n v="1"/>
    <n v="344"/>
    <n v="4.0999999999999996"/>
    <n v="-9.1999999999999993"/>
  </r>
  <r>
    <m/>
    <m/>
    <m/>
    <m/>
    <m/>
    <m/>
    <m/>
    <m/>
    <m/>
    <m/>
    <m/>
    <m/>
    <m/>
    <x v="7"/>
    <n v="1"/>
    <s v=" MN102"/>
    <n v="2"/>
    <n v="3460"/>
    <n v="3"/>
    <n v="-6.6"/>
  </r>
  <r>
    <m/>
    <m/>
    <m/>
    <m/>
    <m/>
    <m/>
    <m/>
    <m/>
    <m/>
    <m/>
    <m/>
    <m/>
    <m/>
    <x v="7"/>
    <n v="2"/>
    <s v=" MN100"/>
    <n v="0"/>
    <n v="5997"/>
    <n v="2.2000000000000002"/>
    <n v="-3.5"/>
  </r>
  <r>
    <m/>
    <m/>
    <m/>
    <m/>
    <m/>
    <m/>
    <m/>
    <m/>
    <m/>
    <m/>
    <m/>
    <m/>
    <m/>
    <x v="7"/>
    <n v="2"/>
    <s v=" MN101"/>
    <n v="1"/>
    <n v="344"/>
    <n v="3.1"/>
    <n v="-4.8"/>
  </r>
  <r>
    <m/>
    <m/>
    <m/>
    <m/>
    <m/>
    <m/>
    <m/>
    <m/>
    <m/>
    <m/>
    <m/>
    <m/>
    <m/>
    <x v="7"/>
    <n v="2"/>
    <s v=" MN102"/>
    <n v="2"/>
    <n v="3460"/>
    <n v="2.2000000000000002"/>
    <n v="-3.5"/>
  </r>
  <r>
    <m/>
    <m/>
    <m/>
    <m/>
    <m/>
    <m/>
    <m/>
    <m/>
    <m/>
    <m/>
    <m/>
    <m/>
    <m/>
    <x v="7"/>
    <n v="3"/>
    <s v=" MN100"/>
    <n v="0"/>
    <n v="5997"/>
    <n v="3.1"/>
    <n v="1.7"/>
  </r>
  <r>
    <m/>
    <m/>
    <m/>
    <m/>
    <m/>
    <m/>
    <m/>
    <m/>
    <m/>
    <m/>
    <m/>
    <m/>
    <m/>
    <x v="7"/>
    <n v="3"/>
    <s v=" MN101"/>
    <n v="1"/>
    <n v="344"/>
    <n v="4.4000000000000004"/>
    <n v="2.4"/>
  </r>
  <r>
    <m/>
    <m/>
    <m/>
    <m/>
    <m/>
    <m/>
    <m/>
    <m/>
    <m/>
    <m/>
    <m/>
    <m/>
    <m/>
    <x v="7"/>
    <n v="3"/>
    <s v=" MN102"/>
    <n v="2"/>
    <n v="3460"/>
    <n v="3.1"/>
    <n v="1.7"/>
  </r>
  <r>
    <m/>
    <m/>
    <m/>
    <m/>
    <m/>
    <m/>
    <m/>
    <m/>
    <m/>
    <m/>
    <m/>
    <m/>
    <m/>
    <x v="7"/>
    <n v="4"/>
    <s v=" MN100"/>
    <n v="0"/>
    <n v="5997"/>
    <n v="8.4"/>
    <n v="15.1"/>
  </r>
  <r>
    <m/>
    <m/>
    <m/>
    <m/>
    <m/>
    <m/>
    <m/>
    <m/>
    <m/>
    <m/>
    <m/>
    <m/>
    <m/>
    <x v="7"/>
    <n v="4"/>
    <s v=" MN101"/>
    <n v="1"/>
    <n v="344"/>
    <n v="11.7"/>
    <n v="21.2"/>
  </r>
  <r>
    <m/>
    <m/>
    <m/>
    <m/>
    <m/>
    <m/>
    <m/>
    <m/>
    <m/>
    <m/>
    <m/>
    <m/>
    <m/>
    <x v="7"/>
    <n v="4"/>
    <s v=" MN102"/>
    <n v="2"/>
    <n v="3460"/>
    <n v="8.4"/>
    <n v="15.1"/>
  </r>
  <r>
    <m/>
    <m/>
    <m/>
    <m/>
    <m/>
    <m/>
    <m/>
    <m/>
    <m/>
    <m/>
    <m/>
    <m/>
    <m/>
    <x v="7"/>
    <n v="5"/>
    <s v=" MN100"/>
    <n v="0"/>
    <n v="5997"/>
    <n v="13.6"/>
    <n v="21.4"/>
  </r>
  <r>
    <m/>
    <m/>
    <m/>
    <m/>
    <m/>
    <m/>
    <m/>
    <m/>
    <m/>
    <m/>
    <m/>
    <m/>
    <m/>
    <x v="7"/>
    <n v="5"/>
    <s v=" MN101"/>
    <n v="1"/>
    <n v="344"/>
    <n v="19"/>
    <n v="29.9"/>
  </r>
  <r>
    <m/>
    <m/>
    <m/>
    <m/>
    <m/>
    <m/>
    <m/>
    <m/>
    <m/>
    <m/>
    <m/>
    <m/>
    <m/>
    <x v="7"/>
    <n v="5"/>
    <s v=" MN102"/>
    <n v="2"/>
    <n v="3460"/>
    <n v="13.6"/>
    <n v="21.4"/>
  </r>
  <r>
    <m/>
    <m/>
    <m/>
    <m/>
    <m/>
    <m/>
    <m/>
    <m/>
    <m/>
    <m/>
    <m/>
    <m/>
    <m/>
    <x v="7"/>
    <n v="6"/>
    <s v=" MN100"/>
    <n v="0"/>
    <n v="5997"/>
    <n v="10.9"/>
    <n v="25.5"/>
  </r>
  <r>
    <m/>
    <m/>
    <m/>
    <m/>
    <m/>
    <m/>
    <m/>
    <m/>
    <m/>
    <m/>
    <m/>
    <m/>
    <m/>
    <x v="7"/>
    <n v="6"/>
    <s v=" MN101"/>
    <n v="1"/>
    <n v="344"/>
    <n v="15.2"/>
    <n v="35.799999999999997"/>
  </r>
  <r>
    <m/>
    <m/>
    <m/>
    <m/>
    <m/>
    <m/>
    <m/>
    <m/>
    <m/>
    <m/>
    <m/>
    <m/>
    <m/>
    <x v="7"/>
    <n v="6"/>
    <s v=" MN102"/>
    <n v="2"/>
    <n v="3460"/>
    <n v="10.9"/>
    <n v="25.5"/>
  </r>
  <r>
    <m/>
    <m/>
    <m/>
    <m/>
    <m/>
    <m/>
    <m/>
    <m/>
    <m/>
    <m/>
    <m/>
    <m/>
    <m/>
    <x v="8"/>
    <n v="7"/>
    <s v=" MN100"/>
    <n v="0"/>
    <n v="5997"/>
    <n v="10.5"/>
    <n v="27.5"/>
  </r>
  <r>
    <m/>
    <m/>
    <m/>
    <m/>
    <m/>
    <m/>
    <m/>
    <m/>
    <m/>
    <m/>
    <m/>
    <m/>
    <m/>
    <x v="8"/>
    <n v="7"/>
    <s v=" MN101"/>
    <n v="1"/>
    <n v="344"/>
    <n v="14.7"/>
    <n v="38.5"/>
  </r>
  <r>
    <m/>
    <m/>
    <m/>
    <m/>
    <m/>
    <m/>
    <m/>
    <m/>
    <m/>
    <m/>
    <m/>
    <m/>
    <m/>
    <x v="8"/>
    <n v="7"/>
    <s v=" MN102"/>
    <n v="2"/>
    <n v="3460"/>
    <n v="10.5"/>
    <n v="27.5"/>
  </r>
  <r>
    <m/>
    <m/>
    <m/>
    <m/>
    <m/>
    <m/>
    <m/>
    <m/>
    <m/>
    <m/>
    <m/>
    <m/>
    <m/>
    <x v="8"/>
    <n v="8"/>
    <s v=" MN100"/>
    <n v="0"/>
    <n v="5997"/>
    <n v="8.4"/>
    <n v="26.4"/>
  </r>
  <r>
    <m/>
    <m/>
    <m/>
    <m/>
    <m/>
    <m/>
    <m/>
    <m/>
    <m/>
    <m/>
    <m/>
    <m/>
    <m/>
    <x v="8"/>
    <n v="8"/>
    <s v=" MN101"/>
    <n v="1"/>
    <n v="344"/>
    <n v="11.8"/>
    <n v="37"/>
  </r>
  <r>
    <m/>
    <m/>
    <m/>
    <m/>
    <m/>
    <m/>
    <m/>
    <m/>
    <m/>
    <m/>
    <m/>
    <m/>
    <m/>
    <x v="8"/>
    <n v="8"/>
    <s v=" MN102"/>
    <n v="2"/>
    <n v="3460"/>
    <n v="8.4"/>
    <n v="26.4"/>
  </r>
  <r>
    <m/>
    <m/>
    <m/>
    <m/>
    <m/>
    <m/>
    <m/>
    <m/>
    <m/>
    <m/>
    <m/>
    <m/>
    <m/>
    <x v="8"/>
    <n v="9"/>
    <s v=" MN100"/>
    <n v="0"/>
    <n v="5997"/>
    <n v="9.1999999999999993"/>
    <n v="21.5"/>
  </r>
  <r>
    <m/>
    <m/>
    <m/>
    <m/>
    <m/>
    <m/>
    <m/>
    <m/>
    <m/>
    <m/>
    <m/>
    <m/>
    <m/>
    <x v="8"/>
    <n v="9"/>
    <s v=" MN101"/>
    <n v="1"/>
    <n v="344"/>
    <n v="12.9"/>
    <n v="30.1"/>
  </r>
  <r>
    <m/>
    <m/>
    <m/>
    <m/>
    <m/>
    <m/>
    <m/>
    <m/>
    <m/>
    <m/>
    <m/>
    <m/>
    <m/>
    <x v="8"/>
    <n v="9"/>
    <s v=" MN102"/>
    <n v="2"/>
    <n v="3460"/>
    <n v="9.1999999999999993"/>
    <n v="21.5"/>
  </r>
  <r>
    <m/>
    <m/>
    <m/>
    <m/>
    <m/>
    <m/>
    <m/>
    <m/>
    <m/>
    <m/>
    <m/>
    <m/>
    <m/>
    <x v="8"/>
    <n v="10"/>
    <s v=" MN100"/>
    <n v="0"/>
    <n v="5997"/>
    <n v="6"/>
    <n v="13.2"/>
  </r>
  <r>
    <m/>
    <m/>
    <m/>
    <m/>
    <m/>
    <m/>
    <m/>
    <m/>
    <m/>
    <m/>
    <m/>
    <m/>
    <m/>
    <x v="8"/>
    <n v="10"/>
    <s v=" MN101"/>
    <n v="1"/>
    <n v="344"/>
    <n v="8.3000000000000007"/>
    <n v="18.399999999999999"/>
  </r>
  <r>
    <m/>
    <m/>
    <m/>
    <m/>
    <m/>
    <m/>
    <m/>
    <m/>
    <m/>
    <m/>
    <m/>
    <m/>
    <m/>
    <x v="8"/>
    <n v="10"/>
    <s v=" MN102"/>
    <n v="2"/>
    <n v="3460"/>
    <n v="6"/>
    <n v="13.2"/>
  </r>
  <r>
    <m/>
    <m/>
    <m/>
    <m/>
    <m/>
    <m/>
    <m/>
    <m/>
    <m/>
    <m/>
    <m/>
    <m/>
    <m/>
    <x v="8"/>
    <n v="11"/>
    <s v=" MN100"/>
    <n v="0"/>
    <n v="5997"/>
    <n v="5.6"/>
    <n v="2.8"/>
  </r>
  <r>
    <m/>
    <m/>
    <m/>
    <m/>
    <m/>
    <m/>
    <m/>
    <m/>
    <m/>
    <m/>
    <m/>
    <m/>
    <m/>
    <x v="8"/>
    <n v="11"/>
    <s v=" MN101"/>
    <n v="1"/>
    <n v="344"/>
    <n v="7.8"/>
    <n v="3.9"/>
  </r>
  <r>
    <m/>
    <m/>
    <m/>
    <m/>
    <m/>
    <m/>
    <m/>
    <m/>
    <m/>
    <m/>
    <m/>
    <m/>
    <m/>
    <x v="8"/>
    <n v="11"/>
    <s v=" MN102"/>
    <n v="2"/>
    <n v="3460"/>
    <n v="5.6"/>
    <n v="2.8"/>
  </r>
  <r>
    <m/>
    <m/>
    <m/>
    <m/>
    <m/>
    <m/>
    <m/>
    <m/>
    <m/>
    <m/>
    <m/>
    <m/>
    <m/>
    <x v="8"/>
    <n v="12"/>
    <s v=" MN100"/>
    <n v="0"/>
    <n v="5997"/>
    <n v="2.8"/>
    <n v="0.1"/>
  </r>
  <r>
    <m/>
    <m/>
    <m/>
    <m/>
    <m/>
    <m/>
    <m/>
    <m/>
    <m/>
    <m/>
    <m/>
    <m/>
    <m/>
    <x v="8"/>
    <n v="12"/>
    <s v=" MN101"/>
    <n v="1"/>
    <n v="344"/>
    <n v="3.9"/>
    <n v="0.1"/>
  </r>
  <r>
    <m/>
    <m/>
    <m/>
    <m/>
    <m/>
    <m/>
    <m/>
    <m/>
    <m/>
    <m/>
    <m/>
    <m/>
    <m/>
    <x v="8"/>
    <n v="12"/>
    <s v=" MN102"/>
    <n v="2"/>
    <n v="3460"/>
    <n v="2.8"/>
    <n v="0.1"/>
  </r>
  <r>
    <m/>
    <m/>
    <m/>
    <m/>
    <m/>
    <m/>
    <m/>
    <m/>
    <m/>
    <m/>
    <m/>
    <m/>
    <m/>
    <x v="8"/>
    <n v="1"/>
    <s v=" MN100"/>
    <n v="0"/>
    <n v="5997"/>
    <n v="3"/>
    <n v="-6.6"/>
  </r>
  <r>
    <m/>
    <m/>
    <m/>
    <m/>
    <m/>
    <m/>
    <m/>
    <m/>
    <m/>
    <m/>
    <m/>
    <m/>
    <m/>
    <x v="8"/>
    <n v="1"/>
    <s v=" MN101"/>
    <n v="1"/>
    <n v="344"/>
    <n v="4.0999999999999996"/>
    <n v="-9.1999999999999993"/>
  </r>
  <r>
    <m/>
    <m/>
    <m/>
    <m/>
    <m/>
    <m/>
    <m/>
    <m/>
    <m/>
    <m/>
    <m/>
    <m/>
    <m/>
    <x v="8"/>
    <n v="1"/>
    <s v=" MN102"/>
    <n v="2"/>
    <n v="3460"/>
    <n v="3"/>
    <n v="-6.6"/>
  </r>
  <r>
    <m/>
    <m/>
    <m/>
    <m/>
    <m/>
    <m/>
    <m/>
    <m/>
    <m/>
    <m/>
    <m/>
    <m/>
    <m/>
    <x v="8"/>
    <n v="2"/>
    <s v=" MN100"/>
    <n v="0"/>
    <n v="5997"/>
    <n v="2.2000000000000002"/>
    <n v="-3.5"/>
  </r>
  <r>
    <m/>
    <m/>
    <m/>
    <m/>
    <m/>
    <m/>
    <m/>
    <m/>
    <m/>
    <m/>
    <m/>
    <m/>
    <m/>
    <x v="8"/>
    <n v="2"/>
    <s v=" MN101"/>
    <n v="1"/>
    <n v="344"/>
    <n v="3.1"/>
    <n v="-4.8"/>
  </r>
  <r>
    <m/>
    <m/>
    <m/>
    <m/>
    <m/>
    <m/>
    <m/>
    <m/>
    <m/>
    <m/>
    <m/>
    <m/>
    <m/>
    <x v="8"/>
    <n v="2"/>
    <s v=" MN102"/>
    <n v="2"/>
    <n v="3460"/>
    <n v="2.2000000000000002"/>
    <n v="-3.5"/>
  </r>
  <r>
    <m/>
    <m/>
    <m/>
    <m/>
    <m/>
    <m/>
    <m/>
    <m/>
    <m/>
    <m/>
    <m/>
    <m/>
    <m/>
    <x v="8"/>
    <n v="3"/>
    <s v=" MN100"/>
    <n v="0"/>
    <n v="5997"/>
    <n v="3.1"/>
    <n v="1.7"/>
  </r>
  <r>
    <m/>
    <m/>
    <m/>
    <m/>
    <m/>
    <m/>
    <m/>
    <m/>
    <m/>
    <m/>
    <m/>
    <m/>
    <m/>
    <x v="8"/>
    <n v="3"/>
    <s v=" MN101"/>
    <n v="1"/>
    <n v="344"/>
    <n v="4.4000000000000004"/>
    <n v="2.4"/>
  </r>
  <r>
    <m/>
    <m/>
    <m/>
    <m/>
    <m/>
    <m/>
    <m/>
    <m/>
    <m/>
    <m/>
    <m/>
    <m/>
    <m/>
    <x v="8"/>
    <n v="3"/>
    <s v=" MN102"/>
    <n v="2"/>
    <n v="3460"/>
    <n v="3.1"/>
    <n v="1.7"/>
  </r>
  <r>
    <m/>
    <m/>
    <m/>
    <m/>
    <m/>
    <m/>
    <m/>
    <m/>
    <m/>
    <m/>
    <m/>
    <m/>
    <m/>
    <x v="8"/>
    <n v="4"/>
    <s v=" MN100"/>
    <n v="0"/>
    <n v="5997"/>
    <n v="8.4"/>
    <n v="15.1"/>
  </r>
  <r>
    <m/>
    <m/>
    <m/>
    <m/>
    <m/>
    <m/>
    <m/>
    <m/>
    <m/>
    <m/>
    <m/>
    <m/>
    <m/>
    <x v="8"/>
    <n v="4"/>
    <s v=" MN101"/>
    <n v="1"/>
    <n v="344"/>
    <n v="11.7"/>
    <n v="21.2"/>
  </r>
  <r>
    <m/>
    <m/>
    <m/>
    <m/>
    <m/>
    <m/>
    <m/>
    <m/>
    <m/>
    <m/>
    <m/>
    <m/>
    <m/>
    <x v="8"/>
    <n v="4"/>
    <s v=" MN102"/>
    <n v="2"/>
    <n v="3460"/>
    <n v="8.4"/>
    <n v="15.1"/>
  </r>
  <r>
    <m/>
    <m/>
    <m/>
    <m/>
    <m/>
    <m/>
    <m/>
    <m/>
    <m/>
    <m/>
    <m/>
    <m/>
    <m/>
    <x v="8"/>
    <n v="5"/>
    <s v=" MN100"/>
    <n v="0"/>
    <n v="5997"/>
    <n v="13.6"/>
    <n v="21.4"/>
  </r>
  <r>
    <m/>
    <m/>
    <m/>
    <m/>
    <m/>
    <m/>
    <m/>
    <m/>
    <m/>
    <m/>
    <m/>
    <m/>
    <m/>
    <x v="8"/>
    <n v="5"/>
    <s v=" MN101"/>
    <n v="1"/>
    <n v="344"/>
    <n v="19"/>
    <n v="29.9"/>
  </r>
  <r>
    <m/>
    <m/>
    <m/>
    <m/>
    <m/>
    <m/>
    <m/>
    <m/>
    <m/>
    <m/>
    <m/>
    <m/>
    <m/>
    <x v="8"/>
    <n v="5"/>
    <s v=" MN102"/>
    <n v="2"/>
    <n v="3460"/>
    <n v="13.6"/>
    <n v="21.4"/>
  </r>
  <r>
    <m/>
    <m/>
    <m/>
    <m/>
    <m/>
    <m/>
    <m/>
    <m/>
    <m/>
    <m/>
    <m/>
    <m/>
    <m/>
    <x v="8"/>
    <n v="6"/>
    <s v=" MN100"/>
    <n v="0"/>
    <n v="5997"/>
    <n v="10.9"/>
    <n v="25.5"/>
  </r>
  <r>
    <m/>
    <m/>
    <m/>
    <m/>
    <m/>
    <m/>
    <m/>
    <m/>
    <m/>
    <m/>
    <m/>
    <m/>
    <m/>
    <x v="8"/>
    <n v="6"/>
    <s v=" MN101"/>
    <n v="1"/>
    <n v="344"/>
    <n v="15.2"/>
    <n v="35.799999999999997"/>
  </r>
  <r>
    <m/>
    <m/>
    <m/>
    <m/>
    <m/>
    <m/>
    <m/>
    <m/>
    <m/>
    <m/>
    <m/>
    <m/>
    <m/>
    <x v="8"/>
    <n v="6"/>
    <s v=" MN102"/>
    <n v="2"/>
    <n v="3460"/>
    <n v="10.9"/>
    <n v="25.5"/>
  </r>
  <r>
    <m/>
    <m/>
    <m/>
    <m/>
    <m/>
    <m/>
    <m/>
    <m/>
    <m/>
    <m/>
    <m/>
    <m/>
    <m/>
    <x v="9"/>
    <n v="7"/>
    <s v=" MN100"/>
    <n v="0"/>
    <n v="5997"/>
    <n v="10.5"/>
    <n v="27.5"/>
  </r>
  <r>
    <m/>
    <m/>
    <m/>
    <m/>
    <m/>
    <m/>
    <m/>
    <m/>
    <m/>
    <m/>
    <m/>
    <m/>
    <m/>
    <x v="9"/>
    <n v="7"/>
    <s v=" MN101"/>
    <n v="1"/>
    <n v="344"/>
    <n v="14.7"/>
    <n v="38.5"/>
  </r>
  <r>
    <m/>
    <m/>
    <m/>
    <m/>
    <m/>
    <m/>
    <m/>
    <m/>
    <m/>
    <m/>
    <m/>
    <m/>
    <m/>
    <x v="9"/>
    <n v="7"/>
    <s v=" MN102"/>
    <n v="2"/>
    <n v="3460"/>
    <n v="10.5"/>
    <n v="27.5"/>
  </r>
  <r>
    <m/>
    <m/>
    <m/>
    <m/>
    <m/>
    <m/>
    <m/>
    <m/>
    <m/>
    <m/>
    <m/>
    <m/>
    <m/>
    <x v="9"/>
    <n v="8"/>
    <s v=" MN100"/>
    <n v="0"/>
    <n v="5997"/>
    <n v="8.4"/>
    <n v="26.4"/>
  </r>
  <r>
    <m/>
    <m/>
    <m/>
    <m/>
    <m/>
    <m/>
    <m/>
    <m/>
    <m/>
    <m/>
    <m/>
    <m/>
    <m/>
    <x v="9"/>
    <n v="8"/>
    <s v=" MN101"/>
    <n v="1"/>
    <n v="344"/>
    <n v="11.8"/>
    <n v="37"/>
  </r>
  <r>
    <m/>
    <m/>
    <m/>
    <m/>
    <m/>
    <m/>
    <m/>
    <m/>
    <m/>
    <m/>
    <m/>
    <m/>
    <m/>
    <x v="9"/>
    <n v="8"/>
    <s v=" MN102"/>
    <n v="2"/>
    <n v="3460"/>
    <n v="8.4"/>
    <n v="26.4"/>
  </r>
  <r>
    <m/>
    <m/>
    <m/>
    <m/>
    <m/>
    <m/>
    <m/>
    <m/>
    <m/>
    <m/>
    <m/>
    <m/>
    <m/>
    <x v="9"/>
    <n v="9"/>
    <s v=" MN100"/>
    <n v="0"/>
    <n v="5997"/>
    <n v="9.1999999999999993"/>
    <n v="21.5"/>
  </r>
  <r>
    <m/>
    <m/>
    <m/>
    <m/>
    <m/>
    <m/>
    <m/>
    <m/>
    <m/>
    <m/>
    <m/>
    <m/>
    <m/>
    <x v="9"/>
    <n v="9"/>
    <s v=" MN101"/>
    <n v="1"/>
    <n v="344"/>
    <n v="12.9"/>
    <n v="30.1"/>
  </r>
  <r>
    <m/>
    <m/>
    <m/>
    <m/>
    <m/>
    <m/>
    <m/>
    <m/>
    <m/>
    <m/>
    <m/>
    <m/>
    <m/>
    <x v="9"/>
    <n v="9"/>
    <s v=" MN102"/>
    <n v="2"/>
    <n v="3460"/>
    <n v="9.1999999999999993"/>
    <n v="21.5"/>
  </r>
  <r>
    <m/>
    <m/>
    <m/>
    <m/>
    <m/>
    <m/>
    <m/>
    <m/>
    <m/>
    <m/>
    <m/>
    <m/>
    <m/>
    <x v="9"/>
    <n v="10"/>
    <s v=" MN100"/>
    <n v="0"/>
    <n v="5997"/>
    <n v="6"/>
    <n v="13.2"/>
  </r>
  <r>
    <m/>
    <m/>
    <m/>
    <m/>
    <m/>
    <m/>
    <m/>
    <m/>
    <m/>
    <m/>
    <m/>
    <m/>
    <m/>
    <x v="9"/>
    <n v="10"/>
    <s v=" MN101"/>
    <n v="1"/>
    <n v="344"/>
    <n v="8.3000000000000007"/>
    <n v="18.399999999999999"/>
  </r>
  <r>
    <m/>
    <m/>
    <m/>
    <m/>
    <m/>
    <m/>
    <m/>
    <m/>
    <m/>
    <m/>
    <m/>
    <m/>
    <m/>
    <x v="9"/>
    <n v="10"/>
    <s v=" MN102"/>
    <n v="2"/>
    <n v="3460"/>
    <n v="6"/>
    <n v="13.2"/>
  </r>
  <r>
    <m/>
    <m/>
    <m/>
    <m/>
    <m/>
    <m/>
    <m/>
    <m/>
    <m/>
    <m/>
    <m/>
    <m/>
    <m/>
    <x v="9"/>
    <n v="11"/>
    <s v=" MN100"/>
    <n v="0"/>
    <n v="5997"/>
    <n v="5.6"/>
    <n v="2.8"/>
  </r>
  <r>
    <m/>
    <m/>
    <m/>
    <m/>
    <m/>
    <m/>
    <m/>
    <m/>
    <m/>
    <m/>
    <m/>
    <m/>
    <m/>
    <x v="9"/>
    <n v="11"/>
    <s v=" MN101"/>
    <n v="1"/>
    <n v="344"/>
    <n v="7.8"/>
    <n v="3.9"/>
  </r>
  <r>
    <m/>
    <m/>
    <m/>
    <m/>
    <m/>
    <m/>
    <m/>
    <m/>
    <m/>
    <m/>
    <m/>
    <m/>
    <m/>
    <x v="9"/>
    <n v="11"/>
    <s v=" MN102"/>
    <n v="2"/>
    <n v="3460"/>
    <n v="5.6"/>
    <n v="2.8"/>
  </r>
  <r>
    <m/>
    <m/>
    <m/>
    <m/>
    <m/>
    <m/>
    <m/>
    <m/>
    <m/>
    <m/>
    <m/>
    <m/>
    <m/>
    <x v="9"/>
    <n v="12"/>
    <s v=" MN100"/>
    <n v="0"/>
    <n v="5997"/>
    <n v="2.8"/>
    <n v="0.1"/>
  </r>
  <r>
    <m/>
    <m/>
    <m/>
    <m/>
    <m/>
    <m/>
    <m/>
    <m/>
    <m/>
    <m/>
    <m/>
    <m/>
    <m/>
    <x v="9"/>
    <n v="12"/>
    <s v=" MN101"/>
    <n v="1"/>
    <n v="344"/>
    <n v="3.9"/>
    <n v="0.1"/>
  </r>
  <r>
    <m/>
    <m/>
    <m/>
    <m/>
    <m/>
    <m/>
    <m/>
    <m/>
    <m/>
    <m/>
    <m/>
    <m/>
    <m/>
    <x v="9"/>
    <n v="12"/>
    <s v=" MN102"/>
    <n v="2"/>
    <n v="3460"/>
    <n v="2.8"/>
    <n v="0.1"/>
  </r>
  <r>
    <m/>
    <m/>
    <m/>
    <m/>
    <m/>
    <m/>
    <m/>
    <m/>
    <m/>
    <m/>
    <m/>
    <m/>
    <m/>
    <x v="9"/>
    <n v="1"/>
    <s v=" MN100"/>
    <n v="0"/>
    <n v="5997"/>
    <n v="3"/>
    <n v="-6.6"/>
  </r>
  <r>
    <m/>
    <m/>
    <m/>
    <m/>
    <m/>
    <m/>
    <m/>
    <m/>
    <m/>
    <m/>
    <m/>
    <m/>
    <m/>
    <x v="9"/>
    <n v="1"/>
    <s v=" MN101"/>
    <n v="1"/>
    <n v="344"/>
    <n v="4.0999999999999996"/>
    <n v="-9.1999999999999993"/>
  </r>
  <r>
    <m/>
    <m/>
    <m/>
    <m/>
    <m/>
    <m/>
    <m/>
    <m/>
    <m/>
    <m/>
    <m/>
    <m/>
    <m/>
    <x v="9"/>
    <n v="1"/>
    <s v=" MN102"/>
    <n v="2"/>
    <n v="3460"/>
    <n v="3"/>
    <n v="-6.6"/>
  </r>
  <r>
    <m/>
    <m/>
    <m/>
    <m/>
    <m/>
    <m/>
    <m/>
    <m/>
    <m/>
    <m/>
    <m/>
    <m/>
    <m/>
    <x v="9"/>
    <n v="2"/>
    <s v=" MN100"/>
    <n v="0"/>
    <n v="5997"/>
    <n v="2.2000000000000002"/>
    <n v="-3.5"/>
  </r>
  <r>
    <m/>
    <m/>
    <m/>
    <m/>
    <m/>
    <m/>
    <m/>
    <m/>
    <m/>
    <m/>
    <m/>
    <m/>
    <m/>
    <x v="9"/>
    <n v="2"/>
    <s v=" MN101"/>
    <n v="1"/>
    <n v="344"/>
    <n v="3.1"/>
    <n v="-4.8"/>
  </r>
  <r>
    <m/>
    <m/>
    <m/>
    <m/>
    <m/>
    <m/>
    <m/>
    <m/>
    <m/>
    <m/>
    <m/>
    <m/>
    <m/>
    <x v="9"/>
    <n v="2"/>
    <s v=" MN102"/>
    <n v="2"/>
    <n v="3460"/>
    <n v="2.2000000000000002"/>
    <n v="-3.5"/>
  </r>
  <r>
    <m/>
    <m/>
    <m/>
    <m/>
    <m/>
    <m/>
    <m/>
    <m/>
    <m/>
    <m/>
    <m/>
    <m/>
    <m/>
    <x v="9"/>
    <n v="3"/>
    <s v=" MN100"/>
    <n v="0"/>
    <n v="5997"/>
    <n v="3.1"/>
    <n v="1.7"/>
  </r>
  <r>
    <m/>
    <m/>
    <m/>
    <m/>
    <m/>
    <m/>
    <m/>
    <m/>
    <m/>
    <m/>
    <m/>
    <m/>
    <m/>
    <x v="9"/>
    <n v="3"/>
    <s v=" MN101"/>
    <n v="1"/>
    <n v="344"/>
    <n v="4.4000000000000004"/>
    <n v="2.4"/>
  </r>
  <r>
    <m/>
    <m/>
    <m/>
    <m/>
    <m/>
    <m/>
    <m/>
    <m/>
    <m/>
    <m/>
    <m/>
    <m/>
    <m/>
    <x v="9"/>
    <n v="3"/>
    <s v=" MN102"/>
    <n v="2"/>
    <n v="3460"/>
    <n v="3.1"/>
    <n v="1.7"/>
  </r>
  <r>
    <m/>
    <m/>
    <m/>
    <m/>
    <m/>
    <m/>
    <m/>
    <m/>
    <m/>
    <m/>
    <m/>
    <m/>
    <m/>
    <x v="9"/>
    <n v="4"/>
    <s v=" MN100"/>
    <n v="0"/>
    <n v="5997"/>
    <n v="8.4"/>
    <n v="15.1"/>
  </r>
  <r>
    <m/>
    <m/>
    <m/>
    <m/>
    <m/>
    <m/>
    <m/>
    <m/>
    <m/>
    <m/>
    <m/>
    <m/>
    <m/>
    <x v="9"/>
    <n v="4"/>
    <s v=" MN101"/>
    <n v="1"/>
    <n v="344"/>
    <n v="11.7"/>
    <n v="21.2"/>
  </r>
  <r>
    <m/>
    <m/>
    <m/>
    <m/>
    <m/>
    <m/>
    <m/>
    <m/>
    <m/>
    <m/>
    <m/>
    <m/>
    <m/>
    <x v="9"/>
    <n v="4"/>
    <s v=" MN102"/>
    <n v="2"/>
    <n v="3460"/>
    <n v="8.4"/>
    <n v="15.1"/>
  </r>
  <r>
    <m/>
    <m/>
    <m/>
    <m/>
    <m/>
    <m/>
    <m/>
    <m/>
    <m/>
    <m/>
    <m/>
    <m/>
    <m/>
    <x v="9"/>
    <n v="5"/>
    <s v=" MN100"/>
    <n v="0"/>
    <n v="5997"/>
    <n v="13.6"/>
    <n v="21.4"/>
  </r>
  <r>
    <m/>
    <m/>
    <m/>
    <m/>
    <m/>
    <m/>
    <m/>
    <m/>
    <m/>
    <m/>
    <m/>
    <m/>
    <m/>
    <x v="9"/>
    <n v="5"/>
    <s v=" MN101"/>
    <n v="1"/>
    <n v="344"/>
    <n v="19"/>
    <n v="29.9"/>
  </r>
  <r>
    <m/>
    <m/>
    <m/>
    <m/>
    <m/>
    <m/>
    <m/>
    <m/>
    <m/>
    <m/>
    <m/>
    <m/>
    <m/>
    <x v="9"/>
    <n v="5"/>
    <s v=" MN102"/>
    <n v="2"/>
    <n v="3460"/>
    <n v="13.6"/>
    <n v="21.4"/>
  </r>
  <r>
    <m/>
    <m/>
    <m/>
    <m/>
    <m/>
    <m/>
    <m/>
    <m/>
    <m/>
    <m/>
    <m/>
    <m/>
    <m/>
    <x v="9"/>
    <n v="6"/>
    <s v=" MN100"/>
    <n v="0"/>
    <n v="5997"/>
    <n v="10.9"/>
    <n v="25.5"/>
  </r>
  <r>
    <m/>
    <m/>
    <m/>
    <m/>
    <m/>
    <m/>
    <m/>
    <m/>
    <m/>
    <m/>
    <m/>
    <m/>
    <m/>
    <x v="9"/>
    <n v="6"/>
    <s v=" MN101"/>
    <n v="1"/>
    <n v="344"/>
    <n v="15.2"/>
    <n v="35.799999999999997"/>
  </r>
  <r>
    <m/>
    <m/>
    <m/>
    <m/>
    <m/>
    <m/>
    <m/>
    <m/>
    <m/>
    <m/>
    <m/>
    <m/>
    <m/>
    <x v="9"/>
    <n v="6"/>
    <s v=" MN102"/>
    <n v="2"/>
    <n v="3460"/>
    <n v="10.9"/>
    <n v="25.5"/>
  </r>
  <r>
    <m/>
    <m/>
    <m/>
    <m/>
    <m/>
    <m/>
    <m/>
    <m/>
    <m/>
    <m/>
    <m/>
    <m/>
    <m/>
    <x v="10"/>
    <n v="7"/>
    <s v=" MN100"/>
    <n v="0"/>
    <n v="5997"/>
    <n v="10.5"/>
    <n v="27.5"/>
  </r>
  <r>
    <m/>
    <m/>
    <m/>
    <m/>
    <m/>
    <m/>
    <m/>
    <m/>
    <m/>
    <m/>
    <m/>
    <m/>
    <m/>
    <x v="10"/>
    <n v="7"/>
    <s v=" MN101"/>
    <n v="1"/>
    <n v="344"/>
    <n v="14.7"/>
    <n v="38.5"/>
  </r>
  <r>
    <m/>
    <m/>
    <m/>
    <m/>
    <m/>
    <m/>
    <m/>
    <m/>
    <m/>
    <m/>
    <m/>
    <m/>
    <m/>
    <x v="10"/>
    <n v="7"/>
    <s v=" MN102"/>
    <n v="2"/>
    <n v="3460"/>
    <n v="10.5"/>
    <n v="27.5"/>
  </r>
  <r>
    <m/>
    <m/>
    <m/>
    <m/>
    <m/>
    <m/>
    <m/>
    <m/>
    <m/>
    <m/>
    <m/>
    <m/>
    <m/>
    <x v="10"/>
    <n v="8"/>
    <s v=" MN100"/>
    <n v="0"/>
    <n v="5997"/>
    <n v="8.4"/>
    <n v="26.4"/>
  </r>
  <r>
    <m/>
    <m/>
    <m/>
    <m/>
    <m/>
    <m/>
    <m/>
    <m/>
    <m/>
    <m/>
    <m/>
    <m/>
    <m/>
    <x v="10"/>
    <n v="8"/>
    <s v=" MN101"/>
    <n v="1"/>
    <n v="344"/>
    <n v="11.8"/>
    <n v="37"/>
  </r>
  <r>
    <m/>
    <m/>
    <m/>
    <m/>
    <m/>
    <m/>
    <m/>
    <m/>
    <m/>
    <m/>
    <m/>
    <m/>
    <m/>
    <x v="10"/>
    <n v="8"/>
    <s v=" MN102"/>
    <n v="2"/>
    <n v="3460"/>
    <n v="8.4"/>
    <n v="26.4"/>
  </r>
  <r>
    <m/>
    <m/>
    <m/>
    <m/>
    <m/>
    <m/>
    <m/>
    <m/>
    <m/>
    <m/>
    <m/>
    <m/>
    <m/>
    <x v="10"/>
    <n v="9"/>
    <s v=" MN100"/>
    <n v="0"/>
    <n v="5997"/>
    <n v="9.1999999999999993"/>
    <n v="21.5"/>
  </r>
  <r>
    <m/>
    <m/>
    <m/>
    <m/>
    <m/>
    <m/>
    <m/>
    <m/>
    <m/>
    <m/>
    <m/>
    <m/>
    <m/>
    <x v="10"/>
    <n v="9"/>
    <s v=" MN101"/>
    <n v="1"/>
    <n v="344"/>
    <n v="12.9"/>
    <n v="30.1"/>
  </r>
  <r>
    <m/>
    <m/>
    <m/>
    <m/>
    <m/>
    <m/>
    <m/>
    <m/>
    <m/>
    <m/>
    <m/>
    <m/>
    <m/>
    <x v="10"/>
    <n v="9"/>
    <s v=" MN102"/>
    <n v="2"/>
    <n v="3460"/>
    <n v="9.1999999999999993"/>
    <n v="21.5"/>
  </r>
  <r>
    <m/>
    <m/>
    <m/>
    <m/>
    <m/>
    <m/>
    <m/>
    <m/>
    <m/>
    <m/>
    <m/>
    <m/>
    <m/>
    <x v="10"/>
    <n v="10"/>
    <s v=" MN100"/>
    <n v="0"/>
    <n v="5997"/>
    <n v="6"/>
    <n v="13.2"/>
  </r>
  <r>
    <m/>
    <m/>
    <m/>
    <m/>
    <m/>
    <m/>
    <m/>
    <m/>
    <m/>
    <m/>
    <m/>
    <m/>
    <m/>
    <x v="10"/>
    <n v="10"/>
    <s v=" MN101"/>
    <n v="1"/>
    <n v="344"/>
    <n v="8.3000000000000007"/>
    <n v="18.399999999999999"/>
  </r>
  <r>
    <m/>
    <m/>
    <m/>
    <m/>
    <m/>
    <m/>
    <m/>
    <m/>
    <m/>
    <m/>
    <m/>
    <m/>
    <m/>
    <x v="10"/>
    <n v="10"/>
    <s v=" MN102"/>
    <n v="2"/>
    <n v="3460"/>
    <n v="6"/>
    <n v="13.2"/>
  </r>
  <r>
    <m/>
    <m/>
    <m/>
    <m/>
    <m/>
    <m/>
    <m/>
    <m/>
    <m/>
    <m/>
    <m/>
    <m/>
    <m/>
    <x v="10"/>
    <n v="11"/>
    <s v=" MN100"/>
    <n v="0"/>
    <n v="5997"/>
    <n v="5.6"/>
    <n v="2.8"/>
  </r>
  <r>
    <m/>
    <m/>
    <m/>
    <m/>
    <m/>
    <m/>
    <m/>
    <m/>
    <m/>
    <m/>
    <m/>
    <m/>
    <m/>
    <x v="10"/>
    <n v="11"/>
    <s v=" MN101"/>
    <n v="1"/>
    <n v="344"/>
    <n v="7.8"/>
    <n v="3.9"/>
  </r>
  <r>
    <m/>
    <m/>
    <m/>
    <m/>
    <m/>
    <m/>
    <m/>
    <m/>
    <m/>
    <m/>
    <m/>
    <m/>
    <m/>
    <x v="10"/>
    <n v="11"/>
    <s v=" MN102"/>
    <n v="2"/>
    <n v="3460"/>
    <n v="5.6"/>
    <n v="2.8"/>
  </r>
  <r>
    <m/>
    <m/>
    <m/>
    <m/>
    <m/>
    <m/>
    <m/>
    <m/>
    <m/>
    <m/>
    <m/>
    <m/>
    <m/>
    <x v="10"/>
    <n v="12"/>
    <s v=" MN100"/>
    <n v="0"/>
    <n v="5997"/>
    <n v="2.8"/>
    <n v="0.1"/>
  </r>
  <r>
    <m/>
    <m/>
    <m/>
    <m/>
    <m/>
    <m/>
    <m/>
    <m/>
    <m/>
    <m/>
    <m/>
    <m/>
    <m/>
    <x v="10"/>
    <n v="12"/>
    <s v=" MN101"/>
    <n v="1"/>
    <n v="344"/>
    <n v="3.9"/>
    <n v="0.1"/>
  </r>
  <r>
    <m/>
    <m/>
    <m/>
    <m/>
    <m/>
    <m/>
    <m/>
    <m/>
    <m/>
    <m/>
    <m/>
    <m/>
    <m/>
    <x v="10"/>
    <n v="12"/>
    <s v=" MN102"/>
    <n v="2"/>
    <n v="3460"/>
    <n v="2.8"/>
    <n v="0.1"/>
  </r>
  <r>
    <m/>
    <m/>
    <m/>
    <m/>
    <m/>
    <m/>
    <m/>
    <m/>
    <m/>
    <m/>
    <m/>
    <m/>
    <m/>
    <x v="10"/>
    <n v="1"/>
    <s v=" MN100"/>
    <n v="0"/>
    <n v="5997"/>
    <n v="3"/>
    <n v="-6.6"/>
  </r>
  <r>
    <m/>
    <m/>
    <m/>
    <m/>
    <m/>
    <m/>
    <m/>
    <m/>
    <m/>
    <m/>
    <m/>
    <m/>
    <m/>
    <x v="10"/>
    <n v="1"/>
    <s v=" MN101"/>
    <n v="1"/>
    <n v="344"/>
    <n v="4.0999999999999996"/>
    <n v="-9.1999999999999993"/>
  </r>
  <r>
    <m/>
    <m/>
    <m/>
    <m/>
    <m/>
    <m/>
    <m/>
    <m/>
    <m/>
    <m/>
    <m/>
    <m/>
    <m/>
    <x v="10"/>
    <n v="1"/>
    <s v=" MN102"/>
    <n v="2"/>
    <n v="3460"/>
    <n v="3"/>
    <n v="-6.6"/>
  </r>
  <r>
    <m/>
    <m/>
    <m/>
    <m/>
    <m/>
    <m/>
    <m/>
    <m/>
    <m/>
    <m/>
    <m/>
    <m/>
    <m/>
    <x v="10"/>
    <n v="2"/>
    <s v=" MN100"/>
    <n v="0"/>
    <n v="5997"/>
    <n v="2.2000000000000002"/>
    <n v="-3.5"/>
  </r>
  <r>
    <m/>
    <m/>
    <m/>
    <m/>
    <m/>
    <m/>
    <m/>
    <m/>
    <m/>
    <m/>
    <m/>
    <m/>
    <m/>
    <x v="10"/>
    <n v="2"/>
    <s v=" MN101"/>
    <n v="1"/>
    <n v="344"/>
    <n v="3.1"/>
    <n v="-4.8"/>
  </r>
  <r>
    <m/>
    <m/>
    <m/>
    <m/>
    <m/>
    <m/>
    <m/>
    <m/>
    <m/>
    <m/>
    <m/>
    <m/>
    <m/>
    <x v="10"/>
    <n v="2"/>
    <s v=" MN102"/>
    <n v="2"/>
    <n v="3460"/>
    <n v="2.2000000000000002"/>
    <n v="-3.5"/>
  </r>
  <r>
    <m/>
    <m/>
    <m/>
    <m/>
    <m/>
    <m/>
    <m/>
    <m/>
    <m/>
    <m/>
    <m/>
    <m/>
    <m/>
    <x v="10"/>
    <n v="3"/>
    <s v=" MN100"/>
    <n v="0"/>
    <n v="5997"/>
    <n v="3.1"/>
    <n v="1.7"/>
  </r>
  <r>
    <m/>
    <m/>
    <m/>
    <m/>
    <m/>
    <m/>
    <m/>
    <m/>
    <m/>
    <m/>
    <m/>
    <m/>
    <m/>
    <x v="10"/>
    <n v="3"/>
    <s v=" MN101"/>
    <n v="1"/>
    <n v="344"/>
    <n v="4.4000000000000004"/>
    <n v="2.4"/>
  </r>
  <r>
    <m/>
    <m/>
    <m/>
    <m/>
    <m/>
    <m/>
    <m/>
    <m/>
    <m/>
    <m/>
    <m/>
    <m/>
    <m/>
    <x v="10"/>
    <n v="3"/>
    <s v=" MN102"/>
    <n v="2"/>
    <n v="3460"/>
    <n v="3.1"/>
    <n v="1.7"/>
  </r>
  <r>
    <m/>
    <m/>
    <m/>
    <m/>
    <m/>
    <m/>
    <m/>
    <m/>
    <m/>
    <m/>
    <m/>
    <m/>
    <m/>
    <x v="10"/>
    <n v="4"/>
    <s v=" MN100"/>
    <n v="0"/>
    <n v="5997"/>
    <n v="8.4"/>
    <n v="15.1"/>
  </r>
  <r>
    <m/>
    <m/>
    <m/>
    <m/>
    <m/>
    <m/>
    <m/>
    <m/>
    <m/>
    <m/>
    <m/>
    <m/>
    <m/>
    <x v="10"/>
    <n v="4"/>
    <s v=" MN101"/>
    <n v="1"/>
    <n v="344"/>
    <n v="11.7"/>
    <n v="21.2"/>
  </r>
  <r>
    <m/>
    <m/>
    <m/>
    <m/>
    <m/>
    <m/>
    <m/>
    <m/>
    <m/>
    <m/>
    <m/>
    <m/>
    <m/>
    <x v="10"/>
    <n v="4"/>
    <s v=" MN102"/>
    <n v="2"/>
    <n v="3460"/>
    <n v="8.4"/>
    <n v="15.1"/>
  </r>
  <r>
    <m/>
    <m/>
    <m/>
    <m/>
    <m/>
    <m/>
    <m/>
    <m/>
    <m/>
    <m/>
    <m/>
    <m/>
    <m/>
    <x v="10"/>
    <n v="5"/>
    <s v=" MN100"/>
    <n v="0"/>
    <n v="5997"/>
    <n v="13.6"/>
    <n v="21.4"/>
  </r>
  <r>
    <m/>
    <m/>
    <m/>
    <m/>
    <m/>
    <m/>
    <m/>
    <m/>
    <m/>
    <m/>
    <m/>
    <m/>
    <m/>
    <x v="10"/>
    <n v="5"/>
    <s v=" MN101"/>
    <n v="1"/>
    <n v="344"/>
    <n v="19"/>
    <n v="29.9"/>
  </r>
  <r>
    <m/>
    <m/>
    <m/>
    <m/>
    <m/>
    <m/>
    <m/>
    <m/>
    <m/>
    <m/>
    <m/>
    <m/>
    <m/>
    <x v="10"/>
    <n v="5"/>
    <s v=" MN102"/>
    <n v="2"/>
    <n v="3460"/>
    <n v="13.6"/>
    <n v="21.4"/>
  </r>
  <r>
    <m/>
    <m/>
    <m/>
    <m/>
    <m/>
    <m/>
    <m/>
    <m/>
    <m/>
    <m/>
    <m/>
    <m/>
    <m/>
    <x v="10"/>
    <n v="6"/>
    <s v=" MN100"/>
    <n v="0"/>
    <n v="5997"/>
    <n v="10.9"/>
    <n v="25.5"/>
  </r>
  <r>
    <m/>
    <m/>
    <m/>
    <m/>
    <m/>
    <m/>
    <m/>
    <m/>
    <m/>
    <m/>
    <m/>
    <m/>
    <m/>
    <x v="10"/>
    <n v="6"/>
    <s v=" MN101"/>
    <n v="1"/>
    <n v="344"/>
    <n v="15.2"/>
    <n v="35.799999999999997"/>
  </r>
  <r>
    <m/>
    <m/>
    <m/>
    <m/>
    <m/>
    <m/>
    <m/>
    <m/>
    <m/>
    <m/>
    <m/>
    <m/>
    <m/>
    <x v="10"/>
    <n v="6"/>
    <s v=" MN102"/>
    <n v="2"/>
    <n v="3460"/>
    <n v="10.9"/>
    <n v="25.5"/>
  </r>
  <r>
    <m/>
    <m/>
    <m/>
    <m/>
    <m/>
    <m/>
    <m/>
    <m/>
    <m/>
    <m/>
    <m/>
    <m/>
    <m/>
    <x v="11"/>
    <n v="7"/>
    <s v=" MN100"/>
    <n v="0"/>
    <n v="5997"/>
    <n v="10.5"/>
    <n v="27.5"/>
  </r>
  <r>
    <m/>
    <m/>
    <m/>
    <m/>
    <m/>
    <m/>
    <m/>
    <m/>
    <m/>
    <m/>
    <m/>
    <m/>
    <m/>
    <x v="11"/>
    <n v="7"/>
    <s v=" MN101"/>
    <n v="1"/>
    <n v="344"/>
    <n v="14.7"/>
    <n v="38.5"/>
  </r>
  <r>
    <m/>
    <m/>
    <m/>
    <m/>
    <m/>
    <m/>
    <m/>
    <m/>
    <m/>
    <m/>
    <m/>
    <m/>
    <m/>
    <x v="11"/>
    <n v="7"/>
    <s v=" MN102"/>
    <n v="2"/>
    <n v="3460"/>
    <n v="10.5"/>
    <n v="27.5"/>
  </r>
  <r>
    <m/>
    <m/>
    <m/>
    <m/>
    <m/>
    <m/>
    <m/>
    <m/>
    <m/>
    <m/>
    <m/>
    <m/>
    <m/>
    <x v="11"/>
    <n v="8"/>
    <s v=" MN100"/>
    <n v="0"/>
    <n v="5997"/>
    <n v="8.4"/>
    <n v="26.4"/>
  </r>
  <r>
    <m/>
    <m/>
    <m/>
    <m/>
    <m/>
    <m/>
    <m/>
    <m/>
    <m/>
    <m/>
    <m/>
    <m/>
    <m/>
    <x v="11"/>
    <n v="8"/>
    <s v=" MN101"/>
    <n v="1"/>
    <n v="344"/>
    <n v="11.8"/>
    <n v="37"/>
  </r>
  <r>
    <m/>
    <m/>
    <m/>
    <m/>
    <m/>
    <m/>
    <m/>
    <m/>
    <m/>
    <m/>
    <m/>
    <m/>
    <m/>
    <x v="11"/>
    <n v="8"/>
    <s v=" MN102"/>
    <n v="2"/>
    <n v="3460"/>
    <n v="8.4"/>
    <n v="26.4"/>
  </r>
  <r>
    <m/>
    <m/>
    <m/>
    <m/>
    <m/>
    <m/>
    <m/>
    <m/>
    <m/>
    <m/>
    <m/>
    <m/>
    <m/>
    <x v="11"/>
    <n v="9"/>
    <s v=" MN100"/>
    <n v="0"/>
    <n v="5997"/>
    <n v="9.1999999999999993"/>
    <n v="21.5"/>
  </r>
  <r>
    <m/>
    <m/>
    <m/>
    <m/>
    <m/>
    <m/>
    <m/>
    <m/>
    <m/>
    <m/>
    <m/>
    <m/>
    <m/>
    <x v="11"/>
    <n v="9"/>
    <s v=" MN101"/>
    <n v="1"/>
    <n v="344"/>
    <n v="12.9"/>
    <n v="30.1"/>
  </r>
  <r>
    <m/>
    <m/>
    <m/>
    <m/>
    <m/>
    <m/>
    <m/>
    <m/>
    <m/>
    <m/>
    <m/>
    <m/>
    <m/>
    <x v="11"/>
    <n v="9"/>
    <s v=" MN102"/>
    <n v="2"/>
    <n v="3460"/>
    <n v="9.1999999999999993"/>
    <n v="21.5"/>
  </r>
  <r>
    <m/>
    <m/>
    <m/>
    <m/>
    <m/>
    <m/>
    <m/>
    <m/>
    <m/>
    <m/>
    <m/>
    <m/>
    <m/>
    <x v="11"/>
    <n v="10"/>
    <s v=" MN100"/>
    <n v="0"/>
    <n v="5997"/>
    <n v="6"/>
    <n v="13.2"/>
  </r>
  <r>
    <m/>
    <m/>
    <m/>
    <m/>
    <m/>
    <m/>
    <m/>
    <m/>
    <m/>
    <m/>
    <m/>
    <m/>
    <m/>
    <x v="11"/>
    <n v="10"/>
    <s v=" MN101"/>
    <n v="1"/>
    <n v="344"/>
    <n v="8.3000000000000007"/>
    <n v="18.399999999999999"/>
  </r>
  <r>
    <m/>
    <m/>
    <m/>
    <m/>
    <m/>
    <m/>
    <m/>
    <m/>
    <m/>
    <m/>
    <m/>
    <m/>
    <m/>
    <x v="11"/>
    <n v="10"/>
    <s v=" MN102"/>
    <n v="2"/>
    <n v="3460"/>
    <n v="6"/>
    <n v="13.2"/>
  </r>
  <r>
    <m/>
    <m/>
    <m/>
    <m/>
    <m/>
    <m/>
    <m/>
    <m/>
    <m/>
    <m/>
    <m/>
    <m/>
    <m/>
    <x v="11"/>
    <n v="11"/>
    <s v=" MN100"/>
    <n v="0"/>
    <n v="5997"/>
    <n v="5.6"/>
    <n v="2.8"/>
  </r>
  <r>
    <m/>
    <m/>
    <m/>
    <m/>
    <m/>
    <m/>
    <m/>
    <m/>
    <m/>
    <m/>
    <m/>
    <m/>
    <m/>
    <x v="11"/>
    <n v="11"/>
    <s v=" MN101"/>
    <n v="1"/>
    <n v="344"/>
    <n v="7.8"/>
    <n v="3.9"/>
  </r>
  <r>
    <m/>
    <m/>
    <m/>
    <m/>
    <m/>
    <m/>
    <m/>
    <m/>
    <m/>
    <m/>
    <m/>
    <m/>
    <m/>
    <x v="11"/>
    <n v="11"/>
    <s v=" MN102"/>
    <n v="2"/>
    <n v="3460"/>
    <n v="5.6"/>
    <n v="2.8"/>
  </r>
  <r>
    <m/>
    <m/>
    <m/>
    <m/>
    <m/>
    <m/>
    <m/>
    <m/>
    <m/>
    <m/>
    <m/>
    <m/>
    <m/>
    <x v="11"/>
    <n v="12"/>
    <s v=" MN100"/>
    <n v="0"/>
    <n v="5997"/>
    <n v="2.8"/>
    <n v="0.1"/>
  </r>
  <r>
    <m/>
    <m/>
    <m/>
    <m/>
    <m/>
    <m/>
    <m/>
    <m/>
    <m/>
    <m/>
    <m/>
    <m/>
    <m/>
    <x v="11"/>
    <n v="12"/>
    <s v=" MN101"/>
    <n v="1"/>
    <n v="344"/>
    <n v="3.9"/>
    <n v="0.1"/>
  </r>
  <r>
    <m/>
    <m/>
    <m/>
    <m/>
    <m/>
    <m/>
    <m/>
    <m/>
    <m/>
    <m/>
    <m/>
    <m/>
    <m/>
    <x v="11"/>
    <n v="12"/>
    <s v=" MN102"/>
    <n v="2"/>
    <n v="3460"/>
    <n v="2.8"/>
    <n v="0.1"/>
  </r>
  <r>
    <m/>
    <m/>
    <m/>
    <m/>
    <m/>
    <m/>
    <m/>
    <m/>
    <m/>
    <m/>
    <m/>
    <m/>
    <m/>
    <x v="11"/>
    <n v="1"/>
    <s v=" MN100"/>
    <n v="0"/>
    <n v="5997"/>
    <n v="3"/>
    <n v="-6.6"/>
  </r>
  <r>
    <m/>
    <m/>
    <m/>
    <m/>
    <m/>
    <m/>
    <m/>
    <m/>
    <m/>
    <m/>
    <m/>
    <m/>
    <m/>
    <x v="11"/>
    <n v="1"/>
    <s v=" MN101"/>
    <n v="1"/>
    <n v="344"/>
    <n v="4.0999999999999996"/>
    <n v="-9.1999999999999993"/>
  </r>
  <r>
    <m/>
    <m/>
    <m/>
    <m/>
    <m/>
    <m/>
    <m/>
    <m/>
    <m/>
    <m/>
    <m/>
    <m/>
    <m/>
    <x v="11"/>
    <n v="1"/>
    <s v=" MN102"/>
    <n v="2"/>
    <n v="3460"/>
    <n v="3"/>
    <n v="-6.6"/>
  </r>
  <r>
    <m/>
    <m/>
    <m/>
    <m/>
    <m/>
    <m/>
    <m/>
    <m/>
    <m/>
    <m/>
    <m/>
    <m/>
    <m/>
    <x v="11"/>
    <n v="2"/>
    <s v=" MN100"/>
    <n v="0"/>
    <n v="5997"/>
    <n v="2.2000000000000002"/>
    <n v="-3.5"/>
  </r>
  <r>
    <m/>
    <m/>
    <m/>
    <m/>
    <m/>
    <m/>
    <m/>
    <m/>
    <m/>
    <m/>
    <m/>
    <m/>
    <m/>
    <x v="11"/>
    <n v="2"/>
    <s v=" MN101"/>
    <n v="1"/>
    <n v="344"/>
    <n v="3.1"/>
    <n v="-4.8"/>
  </r>
  <r>
    <m/>
    <m/>
    <m/>
    <m/>
    <m/>
    <m/>
    <m/>
    <m/>
    <m/>
    <m/>
    <m/>
    <m/>
    <m/>
    <x v="11"/>
    <n v="2"/>
    <s v=" MN102"/>
    <n v="2"/>
    <n v="3460"/>
    <n v="2.2000000000000002"/>
    <n v="-3.5"/>
  </r>
  <r>
    <m/>
    <m/>
    <m/>
    <m/>
    <m/>
    <m/>
    <m/>
    <m/>
    <m/>
    <m/>
    <m/>
    <m/>
    <m/>
    <x v="11"/>
    <n v="3"/>
    <s v=" MN100"/>
    <n v="0"/>
    <n v="5997"/>
    <n v="3.1"/>
    <n v="1.7"/>
  </r>
  <r>
    <m/>
    <m/>
    <m/>
    <m/>
    <m/>
    <m/>
    <m/>
    <m/>
    <m/>
    <m/>
    <m/>
    <m/>
    <m/>
    <x v="11"/>
    <n v="3"/>
    <s v=" MN101"/>
    <n v="1"/>
    <n v="344"/>
    <n v="4.4000000000000004"/>
    <n v="2.4"/>
  </r>
  <r>
    <m/>
    <m/>
    <m/>
    <m/>
    <m/>
    <m/>
    <m/>
    <m/>
    <m/>
    <m/>
    <m/>
    <m/>
    <m/>
    <x v="11"/>
    <n v="3"/>
    <s v=" MN102"/>
    <n v="2"/>
    <n v="3460"/>
    <n v="3.1"/>
    <n v="1.7"/>
  </r>
  <r>
    <m/>
    <m/>
    <m/>
    <m/>
    <m/>
    <m/>
    <m/>
    <m/>
    <m/>
    <m/>
    <m/>
    <m/>
    <m/>
    <x v="11"/>
    <n v="4"/>
    <s v=" MN100"/>
    <n v="0"/>
    <n v="5997"/>
    <n v="8.4"/>
    <n v="15.1"/>
  </r>
  <r>
    <m/>
    <m/>
    <m/>
    <m/>
    <m/>
    <m/>
    <m/>
    <m/>
    <m/>
    <m/>
    <m/>
    <m/>
    <m/>
    <x v="11"/>
    <n v="4"/>
    <s v=" MN101"/>
    <n v="1"/>
    <n v="344"/>
    <n v="11.7"/>
    <n v="21.2"/>
  </r>
  <r>
    <m/>
    <m/>
    <m/>
    <m/>
    <m/>
    <m/>
    <m/>
    <m/>
    <m/>
    <m/>
    <m/>
    <m/>
    <m/>
    <x v="11"/>
    <n v="4"/>
    <s v=" MN102"/>
    <n v="2"/>
    <n v="3460"/>
    <n v="8.4"/>
    <n v="15.1"/>
  </r>
  <r>
    <m/>
    <m/>
    <m/>
    <m/>
    <m/>
    <m/>
    <m/>
    <m/>
    <m/>
    <m/>
    <m/>
    <m/>
    <m/>
    <x v="11"/>
    <n v="5"/>
    <s v=" MN100"/>
    <n v="0"/>
    <n v="5997"/>
    <n v="13.6"/>
    <n v="21.4"/>
  </r>
  <r>
    <m/>
    <m/>
    <m/>
    <m/>
    <m/>
    <m/>
    <m/>
    <m/>
    <m/>
    <m/>
    <m/>
    <m/>
    <m/>
    <x v="11"/>
    <n v="5"/>
    <s v=" MN101"/>
    <n v="1"/>
    <n v="344"/>
    <n v="19"/>
    <n v="29.9"/>
  </r>
  <r>
    <m/>
    <m/>
    <m/>
    <m/>
    <m/>
    <m/>
    <m/>
    <m/>
    <m/>
    <m/>
    <m/>
    <m/>
    <m/>
    <x v="11"/>
    <n v="5"/>
    <s v=" MN102"/>
    <n v="2"/>
    <n v="3460"/>
    <n v="13.6"/>
    <n v="21.4"/>
  </r>
  <r>
    <m/>
    <m/>
    <m/>
    <m/>
    <m/>
    <m/>
    <m/>
    <m/>
    <m/>
    <m/>
    <m/>
    <m/>
    <m/>
    <x v="11"/>
    <n v="6"/>
    <s v=" MN100"/>
    <n v="0"/>
    <n v="5997"/>
    <n v="10.9"/>
    <n v="25.5"/>
  </r>
  <r>
    <m/>
    <m/>
    <m/>
    <m/>
    <m/>
    <m/>
    <m/>
    <m/>
    <m/>
    <m/>
    <m/>
    <m/>
    <m/>
    <x v="11"/>
    <n v="6"/>
    <s v=" MN101"/>
    <n v="1"/>
    <n v="344"/>
    <n v="15.2"/>
    <n v="35.799999999999997"/>
  </r>
  <r>
    <m/>
    <m/>
    <m/>
    <m/>
    <m/>
    <m/>
    <m/>
    <m/>
    <m/>
    <m/>
    <m/>
    <m/>
    <m/>
    <x v="11"/>
    <n v="6"/>
    <s v=" MN102"/>
    <n v="2"/>
    <n v="3460"/>
    <n v="10.9"/>
    <n v="25.5"/>
  </r>
  <r>
    <m/>
    <m/>
    <m/>
    <m/>
    <m/>
    <m/>
    <m/>
    <m/>
    <m/>
    <m/>
    <m/>
    <m/>
    <m/>
    <x v="12"/>
    <n v="7"/>
    <s v=" MN100"/>
    <n v="0"/>
    <n v="5997"/>
    <n v="10.5"/>
    <n v="27.5"/>
  </r>
  <r>
    <m/>
    <m/>
    <m/>
    <m/>
    <m/>
    <m/>
    <m/>
    <m/>
    <m/>
    <m/>
    <m/>
    <m/>
    <m/>
    <x v="12"/>
    <n v="7"/>
    <s v=" MN101"/>
    <n v="1"/>
    <n v="344"/>
    <n v="14.7"/>
    <n v="38.5"/>
  </r>
  <r>
    <m/>
    <m/>
    <m/>
    <m/>
    <m/>
    <m/>
    <m/>
    <m/>
    <m/>
    <m/>
    <m/>
    <m/>
    <m/>
    <x v="12"/>
    <n v="7"/>
    <s v=" MN102"/>
    <n v="2"/>
    <n v="3460"/>
    <n v="10.5"/>
    <n v="27.5"/>
  </r>
  <r>
    <m/>
    <m/>
    <m/>
    <m/>
    <m/>
    <m/>
    <m/>
    <m/>
    <m/>
    <m/>
    <m/>
    <m/>
    <m/>
    <x v="12"/>
    <n v="8"/>
    <s v=" MN100"/>
    <n v="0"/>
    <n v="5997"/>
    <n v="8.4"/>
    <n v="26.4"/>
  </r>
  <r>
    <m/>
    <m/>
    <m/>
    <m/>
    <m/>
    <m/>
    <m/>
    <m/>
    <m/>
    <m/>
    <m/>
    <m/>
    <m/>
    <x v="12"/>
    <n v="8"/>
    <s v=" MN101"/>
    <n v="1"/>
    <n v="344"/>
    <n v="11.8"/>
    <n v="37"/>
  </r>
  <r>
    <m/>
    <m/>
    <m/>
    <m/>
    <m/>
    <m/>
    <m/>
    <m/>
    <m/>
    <m/>
    <m/>
    <m/>
    <m/>
    <x v="12"/>
    <n v="8"/>
    <s v=" MN102"/>
    <n v="2"/>
    <n v="3460"/>
    <n v="8.4"/>
    <n v="26.4"/>
  </r>
  <r>
    <m/>
    <m/>
    <m/>
    <m/>
    <m/>
    <m/>
    <m/>
    <m/>
    <m/>
    <m/>
    <m/>
    <m/>
    <m/>
    <x v="12"/>
    <n v="9"/>
    <s v=" MN100"/>
    <n v="0"/>
    <n v="5997"/>
    <n v="9.1999999999999993"/>
    <n v="21.5"/>
  </r>
  <r>
    <m/>
    <m/>
    <m/>
    <m/>
    <m/>
    <m/>
    <m/>
    <m/>
    <m/>
    <m/>
    <m/>
    <m/>
    <m/>
    <x v="12"/>
    <n v="9"/>
    <s v=" MN101"/>
    <n v="1"/>
    <n v="344"/>
    <n v="12.9"/>
    <n v="30.1"/>
  </r>
  <r>
    <m/>
    <m/>
    <m/>
    <m/>
    <m/>
    <m/>
    <m/>
    <m/>
    <m/>
    <m/>
    <m/>
    <m/>
    <m/>
    <x v="12"/>
    <n v="9"/>
    <s v=" MN102"/>
    <n v="2"/>
    <n v="3460"/>
    <n v="9.1999999999999993"/>
    <n v="21.5"/>
  </r>
  <r>
    <m/>
    <m/>
    <m/>
    <m/>
    <m/>
    <m/>
    <m/>
    <m/>
    <m/>
    <m/>
    <m/>
    <m/>
    <m/>
    <x v="12"/>
    <n v="10"/>
    <s v=" MN100"/>
    <n v="0"/>
    <n v="5997"/>
    <n v="6"/>
    <n v="13.2"/>
  </r>
  <r>
    <m/>
    <m/>
    <m/>
    <m/>
    <m/>
    <m/>
    <m/>
    <m/>
    <m/>
    <m/>
    <m/>
    <m/>
    <m/>
    <x v="12"/>
    <n v="10"/>
    <s v=" MN101"/>
    <n v="1"/>
    <n v="344"/>
    <n v="8.3000000000000007"/>
    <n v="18.399999999999999"/>
  </r>
  <r>
    <m/>
    <m/>
    <m/>
    <m/>
    <m/>
    <m/>
    <m/>
    <m/>
    <m/>
    <m/>
    <m/>
    <m/>
    <m/>
    <x v="12"/>
    <n v="10"/>
    <s v=" MN102"/>
    <n v="2"/>
    <n v="3460"/>
    <n v="6"/>
    <n v="13.2"/>
  </r>
  <r>
    <m/>
    <m/>
    <m/>
    <m/>
    <m/>
    <m/>
    <m/>
    <m/>
    <m/>
    <m/>
    <m/>
    <m/>
    <m/>
    <x v="12"/>
    <n v="11"/>
    <s v=" MN100"/>
    <n v="0"/>
    <n v="5997"/>
    <n v="5.6"/>
    <n v="2.8"/>
  </r>
  <r>
    <m/>
    <m/>
    <m/>
    <m/>
    <m/>
    <m/>
    <m/>
    <m/>
    <m/>
    <m/>
    <m/>
    <m/>
    <m/>
    <x v="12"/>
    <n v="11"/>
    <s v=" MN101"/>
    <n v="1"/>
    <n v="344"/>
    <n v="7.8"/>
    <n v="3.9"/>
  </r>
  <r>
    <m/>
    <m/>
    <m/>
    <m/>
    <m/>
    <m/>
    <m/>
    <m/>
    <m/>
    <m/>
    <m/>
    <m/>
    <m/>
    <x v="12"/>
    <n v="11"/>
    <s v=" MN102"/>
    <n v="2"/>
    <n v="3460"/>
    <n v="5.6"/>
    <n v="2.8"/>
  </r>
  <r>
    <m/>
    <m/>
    <m/>
    <m/>
    <m/>
    <m/>
    <m/>
    <m/>
    <m/>
    <m/>
    <m/>
    <m/>
    <m/>
    <x v="12"/>
    <n v="12"/>
    <s v=" MN100"/>
    <n v="0"/>
    <n v="5997"/>
    <n v="2.8"/>
    <n v="0.1"/>
  </r>
  <r>
    <m/>
    <m/>
    <m/>
    <m/>
    <m/>
    <m/>
    <m/>
    <m/>
    <m/>
    <m/>
    <m/>
    <m/>
    <m/>
    <x v="12"/>
    <n v="12"/>
    <s v=" MN101"/>
    <n v="1"/>
    <n v="344"/>
    <n v="3.9"/>
    <n v="0.1"/>
  </r>
  <r>
    <m/>
    <m/>
    <m/>
    <m/>
    <m/>
    <m/>
    <m/>
    <m/>
    <m/>
    <m/>
    <m/>
    <m/>
    <m/>
    <x v="12"/>
    <n v="12"/>
    <s v=" MN102"/>
    <n v="2"/>
    <n v="3460"/>
    <n v="2.8"/>
    <n v="0.1"/>
  </r>
  <r>
    <m/>
    <m/>
    <m/>
    <m/>
    <m/>
    <m/>
    <m/>
    <m/>
    <m/>
    <m/>
    <m/>
    <m/>
    <m/>
    <x v="12"/>
    <n v="1"/>
    <s v=" MN100"/>
    <n v="0"/>
    <n v="5997"/>
    <n v="3"/>
    <n v="-6.6"/>
  </r>
  <r>
    <m/>
    <m/>
    <m/>
    <m/>
    <m/>
    <m/>
    <m/>
    <m/>
    <m/>
    <m/>
    <m/>
    <m/>
    <m/>
    <x v="12"/>
    <n v="1"/>
    <s v=" MN101"/>
    <n v="1"/>
    <n v="344"/>
    <n v="4.0999999999999996"/>
    <n v="-9.1999999999999993"/>
  </r>
  <r>
    <m/>
    <m/>
    <m/>
    <m/>
    <m/>
    <m/>
    <m/>
    <m/>
    <m/>
    <m/>
    <m/>
    <m/>
    <m/>
    <x v="12"/>
    <n v="1"/>
    <s v=" MN102"/>
    <n v="2"/>
    <n v="3460"/>
    <n v="3"/>
    <n v="-6.6"/>
  </r>
  <r>
    <m/>
    <m/>
    <m/>
    <m/>
    <m/>
    <m/>
    <m/>
    <m/>
    <m/>
    <m/>
    <m/>
    <m/>
    <m/>
    <x v="12"/>
    <n v="2"/>
    <s v=" MN100"/>
    <n v="0"/>
    <n v="5997"/>
    <n v="2.2000000000000002"/>
    <n v="-3.5"/>
  </r>
  <r>
    <m/>
    <m/>
    <m/>
    <m/>
    <m/>
    <m/>
    <m/>
    <m/>
    <m/>
    <m/>
    <m/>
    <m/>
    <m/>
    <x v="12"/>
    <n v="2"/>
    <s v=" MN101"/>
    <n v="1"/>
    <n v="344"/>
    <n v="3.1"/>
    <n v="-4.8"/>
  </r>
  <r>
    <m/>
    <m/>
    <m/>
    <m/>
    <m/>
    <m/>
    <m/>
    <m/>
    <m/>
    <m/>
    <m/>
    <m/>
    <m/>
    <x v="12"/>
    <n v="2"/>
    <s v=" MN102"/>
    <n v="2"/>
    <n v="3460"/>
    <n v="2.2000000000000002"/>
    <n v="-3.5"/>
  </r>
  <r>
    <m/>
    <m/>
    <m/>
    <m/>
    <m/>
    <m/>
    <m/>
    <m/>
    <m/>
    <m/>
    <m/>
    <m/>
    <m/>
    <x v="12"/>
    <n v="3"/>
    <s v=" MN100"/>
    <n v="0"/>
    <n v="5997"/>
    <n v="3.1"/>
    <n v="1.7"/>
  </r>
  <r>
    <m/>
    <m/>
    <m/>
    <m/>
    <m/>
    <m/>
    <m/>
    <m/>
    <m/>
    <m/>
    <m/>
    <m/>
    <m/>
    <x v="12"/>
    <n v="3"/>
    <s v=" MN101"/>
    <n v="1"/>
    <n v="344"/>
    <n v="4.4000000000000004"/>
    <n v="2.4"/>
  </r>
  <r>
    <m/>
    <m/>
    <m/>
    <m/>
    <m/>
    <m/>
    <m/>
    <m/>
    <m/>
    <m/>
    <m/>
    <m/>
    <m/>
    <x v="12"/>
    <n v="3"/>
    <s v=" MN102"/>
    <n v="2"/>
    <n v="3460"/>
    <n v="3.1"/>
    <n v="1.7"/>
  </r>
  <r>
    <m/>
    <m/>
    <m/>
    <m/>
    <m/>
    <m/>
    <m/>
    <m/>
    <m/>
    <m/>
    <m/>
    <m/>
    <m/>
    <x v="12"/>
    <n v="4"/>
    <s v=" MN100"/>
    <n v="0"/>
    <n v="5997"/>
    <n v="8.4"/>
    <n v="15.1"/>
  </r>
  <r>
    <m/>
    <m/>
    <m/>
    <m/>
    <m/>
    <m/>
    <m/>
    <m/>
    <m/>
    <m/>
    <m/>
    <m/>
    <m/>
    <x v="12"/>
    <n v="4"/>
    <s v=" MN101"/>
    <n v="1"/>
    <n v="344"/>
    <n v="11.7"/>
    <n v="21.2"/>
  </r>
  <r>
    <m/>
    <m/>
    <m/>
    <m/>
    <m/>
    <m/>
    <m/>
    <m/>
    <m/>
    <m/>
    <m/>
    <m/>
    <m/>
    <x v="12"/>
    <n v="4"/>
    <s v=" MN102"/>
    <n v="2"/>
    <n v="3460"/>
    <n v="8.4"/>
    <n v="15.1"/>
  </r>
  <r>
    <m/>
    <m/>
    <m/>
    <m/>
    <m/>
    <m/>
    <m/>
    <m/>
    <m/>
    <m/>
    <m/>
    <m/>
    <m/>
    <x v="12"/>
    <n v="5"/>
    <s v=" MN100"/>
    <n v="0"/>
    <n v="5997"/>
    <n v="13.6"/>
    <n v="21.4"/>
  </r>
  <r>
    <m/>
    <m/>
    <m/>
    <m/>
    <m/>
    <m/>
    <m/>
    <m/>
    <m/>
    <m/>
    <m/>
    <m/>
    <m/>
    <x v="12"/>
    <n v="5"/>
    <s v=" MN101"/>
    <n v="1"/>
    <n v="344"/>
    <n v="19"/>
    <n v="29.9"/>
  </r>
  <r>
    <m/>
    <m/>
    <m/>
    <m/>
    <m/>
    <m/>
    <m/>
    <m/>
    <m/>
    <m/>
    <m/>
    <m/>
    <m/>
    <x v="12"/>
    <n v="5"/>
    <s v=" MN102"/>
    <n v="2"/>
    <n v="3460"/>
    <n v="13.6"/>
    <n v="21.4"/>
  </r>
  <r>
    <m/>
    <m/>
    <m/>
    <m/>
    <m/>
    <m/>
    <m/>
    <m/>
    <m/>
    <m/>
    <m/>
    <m/>
    <m/>
    <x v="12"/>
    <n v="6"/>
    <s v=" MN100"/>
    <n v="0"/>
    <n v="5997"/>
    <n v="10.9"/>
    <n v="25.5"/>
  </r>
  <r>
    <m/>
    <m/>
    <m/>
    <m/>
    <m/>
    <m/>
    <m/>
    <m/>
    <m/>
    <m/>
    <m/>
    <m/>
    <m/>
    <x v="12"/>
    <n v="6"/>
    <s v=" MN101"/>
    <n v="1"/>
    <n v="344"/>
    <n v="15.2"/>
    <n v="35.799999999999997"/>
  </r>
  <r>
    <m/>
    <m/>
    <m/>
    <m/>
    <m/>
    <m/>
    <m/>
    <m/>
    <m/>
    <m/>
    <m/>
    <m/>
    <m/>
    <x v="12"/>
    <n v="6"/>
    <s v=" MN102"/>
    <n v="2"/>
    <n v="3460"/>
    <n v="10.9"/>
    <n v="25.5"/>
  </r>
  <r>
    <m/>
    <m/>
    <m/>
    <m/>
    <m/>
    <m/>
    <m/>
    <m/>
    <m/>
    <m/>
    <m/>
    <m/>
    <m/>
    <x v="13"/>
    <n v="7"/>
    <s v=" MN100"/>
    <n v="0"/>
    <n v="5997"/>
    <n v="10.5"/>
    <n v="27.5"/>
  </r>
  <r>
    <m/>
    <m/>
    <m/>
    <m/>
    <m/>
    <m/>
    <m/>
    <m/>
    <m/>
    <m/>
    <m/>
    <m/>
    <m/>
    <x v="13"/>
    <n v="7"/>
    <s v=" MN101"/>
    <n v="1"/>
    <n v="344"/>
    <n v="14.7"/>
    <n v="38.5"/>
  </r>
  <r>
    <m/>
    <m/>
    <m/>
    <m/>
    <m/>
    <m/>
    <m/>
    <m/>
    <m/>
    <m/>
    <m/>
    <m/>
    <m/>
    <x v="13"/>
    <n v="7"/>
    <s v=" MN102"/>
    <n v="2"/>
    <n v="3460"/>
    <n v="10.5"/>
    <n v="27.5"/>
  </r>
  <r>
    <m/>
    <m/>
    <m/>
    <m/>
    <m/>
    <m/>
    <m/>
    <m/>
    <m/>
    <m/>
    <m/>
    <m/>
    <m/>
    <x v="13"/>
    <n v="8"/>
    <s v=" MN100"/>
    <n v="0"/>
    <n v="5997"/>
    <n v="8.4"/>
    <n v="26.4"/>
  </r>
  <r>
    <m/>
    <m/>
    <m/>
    <m/>
    <m/>
    <m/>
    <m/>
    <m/>
    <m/>
    <m/>
    <m/>
    <m/>
    <m/>
    <x v="13"/>
    <n v="8"/>
    <s v=" MN101"/>
    <n v="1"/>
    <n v="344"/>
    <n v="11.8"/>
    <n v="37"/>
  </r>
  <r>
    <m/>
    <m/>
    <m/>
    <m/>
    <m/>
    <m/>
    <m/>
    <m/>
    <m/>
    <m/>
    <m/>
    <m/>
    <m/>
    <x v="13"/>
    <n v="8"/>
    <s v=" MN102"/>
    <n v="2"/>
    <n v="3460"/>
    <n v="8.4"/>
    <n v="26.4"/>
  </r>
  <r>
    <m/>
    <m/>
    <m/>
    <m/>
    <m/>
    <m/>
    <m/>
    <m/>
    <m/>
    <m/>
    <m/>
    <m/>
    <m/>
    <x v="13"/>
    <n v="9"/>
    <s v=" MN100"/>
    <n v="0"/>
    <n v="5997"/>
    <n v="9.1999999999999993"/>
    <n v="21.5"/>
  </r>
  <r>
    <m/>
    <m/>
    <m/>
    <m/>
    <m/>
    <m/>
    <m/>
    <m/>
    <m/>
    <m/>
    <m/>
    <m/>
    <m/>
    <x v="13"/>
    <n v="9"/>
    <s v=" MN101"/>
    <n v="1"/>
    <n v="344"/>
    <n v="12.9"/>
    <n v="30.1"/>
  </r>
  <r>
    <m/>
    <m/>
    <m/>
    <m/>
    <m/>
    <m/>
    <m/>
    <m/>
    <m/>
    <m/>
    <m/>
    <m/>
    <m/>
    <x v="13"/>
    <n v="9"/>
    <s v=" MN102"/>
    <n v="2"/>
    <n v="3460"/>
    <n v="9.1999999999999993"/>
    <n v="21.5"/>
  </r>
  <r>
    <m/>
    <m/>
    <m/>
    <m/>
    <m/>
    <m/>
    <m/>
    <m/>
    <m/>
    <m/>
    <m/>
    <m/>
    <m/>
    <x v="13"/>
    <n v="10"/>
    <s v=" MN100"/>
    <n v="0"/>
    <n v="5997"/>
    <n v="6"/>
    <n v="13.2"/>
  </r>
  <r>
    <m/>
    <m/>
    <m/>
    <m/>
    <m/>
    <m/>
    <m/>
    <m/>
    <m/>
    <m/>
    <m/>
    <m/>
    <m/>
    <x v="13"/>
    <n v="10"/>
    <s v=" MN101"/>
    <n v="1"/>
    <n v="344"/>
    <n v="8.3000000000000007"/>
    <n v="18.399999999999999"/>
  </r>
  <r>
    <m/>
    <m/>
    <m/>
    <m/>
    <m/>
    <m/>
    <m/>
    <m/>
    <m/>
    <m/>
    <m/>
    <m/>
    <m/>
    <x v="13"/>
    <n v="10"/>
    <s v=" MN102"/>
    <n v="2"/>
    <n v="3460"/>
    <n v="6"/>
    <n v="13.2"/>
  </r>
  <r>
    <m/>
    <m/>
    <m/>
    <m/>
    <m/>
    <m/>
    <m/>
    <m/>
    <m/>
    <m/>
    <m/>
    <m/>
    <m/>
    <x v="13"/>
    <n v="11"/>
    <s v=" MN100"/>
    <n v="0"/>
    <n v="5997"/>
    <n v="5.6"/>
    <n v="2.8"/>
  </r>
  <r>
    <m/>
    <m/>
    <m/>
    <m/>
    <m/>
    <m/>
    <m/>
    <m/>
    <m/>
    <m/>
    <m/>
    <m/>
    <m/>
    <x v="13"/>
    <n v="11"/>
    <s v=" MN101"/>
    <n v="1"/>
    <n v="344"/>
    <n v="7.8"/>
    <n v="3.9"/>
  </r>
  <r>
    <m/>
    <m/>
    <m/>
    <m/>
    <m/>
    <m/>
    <m/>
    <m/>
    <m/>
    <m/>
    <m/>
    <m/>
    <m/>
    <x v="13"/>
    <n v="11"/>
    <s v=" MN102"/>
    <n v="2"/>
    <n v="3460"/>
    <n v="5.6"/>
    <n v="2.8"/>
  </r>
  <r>
    <m/>
    <m/>
    <m/>
    <m/>
    <m/>
    <m/>
    <m/>
    <m/>
    <m/>
    <m/>
    <m/>
    <m/>
    <m/>
    <x v="13"/>
    <n v="12"/>
    <s v=" MN100"/>
    <n v="0"/>
    <n v="5997"/>
    <n v="2.8"/>
    <n v="0.1"/>
  </r>
  <r>
    <m/>
    <m/>
    <m/>
    <m/>
    <m/>
    <m/>
    <m/>
    <m/>
    <m/>
    <m/>
    <m/>
    <m/>
    <m/>
    <x v="13"/>
    <n v="12"/>
    <s v=" MN101"/>
    <n v="1"/>
    <n v="344"/>
    <n v="3.9"/>
    <n v="0.1"/>
  </r>
  <r>
    <m/>
    <m/>
    <m/>
    <m/>
    <m/>
    <m/>
    <m/>
    <m/>
    <m/>
    <m/>
    <m/>
    <m/>
    <m/>
    <x v="13"/>
    <n v="12"/>
    <s v=" MN102"/>
    <n v="2"/>
    <n v="3460"/>
    <n v="2.8"/>
    <n v="0.1"/>
  </r>
  <r>
    <m/>
    <m/>
    <m/>
    <m/>
    <m/>
    <m/>
    <m/>
    <m/>
    <m/>
    <m/>
    <m/>
    <m/>
    <m/>
    <x v="13"/>
    <n v="1"/>
    <s v=" MN100"/>
    <n v="0"/>
    <n v="5997"/>
    <n v="3"/>
    <n v="-6.6"/>
  </r>
  <r>
    <m/>
    <m/>
    <m/>
    <m/>
    <m/>
    <m/>
    <m/>
    <m/>
    <m/>
    <m/>
    <m/>
    <m/>
    <m/>
    <x v="13"/>
    <n v="1"/>
    <s v=" MN101"/>
    <n v="1"/>
    <n v="344"/>
    <n v="4.0999999999999996"/>
    <n v="-9.1999999999999993"/>
  </r>
  <r>
    <m/>
    <m/>
    <m/>
    <m/>
    <m/>
    <m/>
    <m/>
    <m/>
    <m/>
    <m/>
    <m/>
    <m/>
    <m/>
    <x v="13"/>
    <n v="1"/>
    <s v=" MN102"/>
    <n v="2"/>
    <n v="3460"/>
    <n v="3"/>
    <n v="-6.6"/>
  </r>
  <r>
    <m/>
    <m/>
    <m/>
    <m/>
    <m/>
    <m/>
    <m/>
    <m/>
    <m/>
    <m/>
    <m/>
    <m/>
    <m/>
    <x v="13"/>
    <n v="2"/>
    <s v=" MN100"/>
    <n v="0"/>
    <n v="5997"/>
    <n v="2.2000000000000002"/>
    <n v="-3.5"/>
  </r>
  <r>
    <m/>
    <m/>
    <m/>
    <m/>
    <m/>
    <m/>
    <m/>
    <m/>
    <m/>
    <m/>
    <m/>
    <m/>
    <m/>
    <x v="13"/>
    <n v="2"/>
    <s v=" MN101"/>
    <n v="1"/>
    <n v="344"/>
    <n v="3.1"/>
    <n v="-4.8"/>
  </r>
  <r>
    <m/>
    <m/>
    <m/>
    <m/>
    <m/>
    <m/>
    <m/>
    <m/>
    <m/>
    <m/>
    <m/>
    <m/>
    <m/>
    <x v="13"/>
    <n v="2"/>
    <s v=" MN102"/>
    <n v="2"/>
    <n v="3460"/>
    <n v="2.2000000000000002"/>
    <n v="-3.5"/>
  </r>
  <r>
    <m/>
    <m/>
    <m/>
    <m/>
    <m/>
    <m/>
    <m/>
    <m/>
    <m/>
    <m/>
    <m/>
    <m/>
    <m/>
    <x v="13"/>
    <n v="3"/>
    <s v=" MN100"/>
    <n v="0"/>
    <n v="5997"/>
    <n v="3.1"/>
    <n v="1.7"/>
  </r>
  <r>
    <m/>
    <m/>
    <m/>
    <m/>
    <m/>
    <m/>
    <m/>
    <m/>
    <m/>
    <m/>
    <m/>
    <m/>
    <m/>
    <x v="13"/>
    <n v="3"/>
    <s v=" MN101"/>
    <n v="1"/>
    <n v="344"/>
    <n v="4.4000000000000004"/>
    <n v="2.4"/>
  </r>
  <r>
    <m/>
    <m/>
    <m/>
    <m/>
    <m/>
    <m/>
    <m/>
    <m/>
    <m/>
    <m/>
    <m/>
    <m/>
    <m/>
    <x v="13"/>
    <n v="3"/>
    <s v=" MN102"/>
    <n v="2"/>
    <n v="3460"/>
    <n v="3.1"/>
    <n v="1.7"/>
  </r>
  <r>
    <m/>
    <m/>
    <m/>
    <m/>
    <m/>
    <m/>
    <m/>
    <m/>
    <m/>
    <m/>
    <m/>
    <m/>
    <m/>
    <x v="13"/>
    <n v="4"/>
    <s v=" MN100"/>
    <n v="0"/>
    <n v="5997"/>
    <n v="8.4"/>
    <n v="15.1"/>
  </r>
  <r>
    <m/>
    <m/>
    <m/>
    <m/>
    <m/>
    <m/>
    <m/>
    <m/>
    <m/>
    <m/>
    <m/>
    <m/>
    <m/>
    <x v="13"/>
    <n v="4"/>
    <s v=" MN101"/>
    <n v="1"/>
    <n v="344"/>
    <n v="11.7"/>
    <n v="21.2"/>
  </r>
  <r>
    <m/>
    <m/>
    <m/>
    <m/>
    <m/>
    <m/>
    <m/>
    <m/>
    <m/>
    <m/>
    <m/>
    <m/>
    <m/>
    <x v="13"/>
    <n v="4"/>
    <s v=" MN102"/>
    <n v="2"/>
    <n v="3460"/>
    <n v="8.4"/>
    <n v="15.1"/>
  </r>
  <r>
    <m/>
    <m/>
    <m/>
    <m/>
    <m/>
    <m/>
    <m/>
    <m/>
    <m/>
    <m/>
    <m/>
    <m/>
    <m/>
    <x v="13"/>
    <n v="5"/>
    <s v=" MN100"/>
    <n v="0"/>
    <n v="5997"/>
    <n v="13.6"/>
    <n v="21.4"/>
  </r>
  <r>
    <m/>
    <m/>
    <m/>
    <m/>
    <m/>
    <m/>
    <m/>
    <m/>
    <m/>
    <m/>
    <m/>
    <m/>
    <m/>
    <x v="13"/>
    <n v="5"/>
    <s v=" MN101"/>
    <n v="1"/>
    <n v="344"/>
    <n v="19"/>
    <n v="29.9"/>
  </r>
  <r>
    <m/>
    <m/>
    <m/>
    <m/>
    <m/>
    <m/>
    <m/>
    <m/>
    <m/>
    <m/>
    <m/>
    <m/>
    <m/>
    <x v="13"/>
    <n v="5"/>
    <s v=" MN102"/>
    <n v="2"/>
    <n v="3460"/>
    <n v="13.6"/>
    <n v="21.4"/>
  </r>
  <r>
    <m/>
    <m/>
    <m/>
    <m/>
    <m/>
    <m/>
    <m/>
    <m/>
    <m/>
    <m/>
    <m/>
    <m/>
    <m/>
    <x v="13"/>
    <n v="6"/>
    <s v=" MN100"/>
    <n v="0"/>
    <n v="5997"/>
    <n v="10.9"/>
    <n v="25.5"/>
  </r>
  <r>
    <m/>
    <m/>
    <m/>
    <m/>
    <m/>
    <m/>
    <m/>
    <m/>
    <m/>
    <m/>
    <m/>
    <m/>
    <m/>
    <x v="13"/>
    <n v="6"/>
    <s v=" MN101"/>
    <n v="1"/>
    <n v="344"/>
    <n v="15.2"/>
    <n v="35.799999999999997"/>
  </r>
  <r>
    <m/>
    <m/>
    <m/>
    <m/>
    <m/>
    <m/>
    <m/>
    <m/>
    <m/>
    <m/>
    <m/>
    <m/>
    <m/>
    <x v="13"/>
    <n v="6"/>
    <s v=" MN102"/>
    <n v="2"/>
    <n v="3460"/>
    <n v="10.9"/>
    <n v="25.5"/>
  </r>
  <r>
    <m/>
    <m/>
    <m/>
    <m/>
    <m/>
    <m/>
    <m/>
    <m/>
    <m/>
    <m/>
    <m/>
    <m/>
    <m/>
    <x v="14"/>
    <n v="7"/>
    <s v=" MN100"/>
    <n v="0"/>
    <n v="5997"/>
    <n v="10.5"/>
    <n v="27.5"/>
  </r>
  <r>
    <m/>
    <m/>
    <m/>
    <m/>
    <m/>
    <m/>
    <m/>
    <m/>
    <m/>
    <m/>
    <m/>
    <m/>
    <m/>
    <x v="14"/>
    <n v="7"/>
    <s v=" MN101"/>
    <n v="1"/>
    <n v="344"/>
    <n v="14.7"/>
    <n v="38.5"/>
  </r>
  <r>
    <m/>
    <m/>
    <m/>
    <m/>
    <m/>
    <m/>
    <m/>
    <m/>
    <m/>
    <m/>
    <m/>
    <m/>
    <m/>
    <x v="14"/>
    <n v="7"/>
    <s v=" MN102"/>
    <n v="2"/>
    <n v="3460"/>
    <n v="10.5"/>
    <n v="27.5"/>
  </r>
  <r>
    <m/>
    <m/>
    <m/>
    <m/>
    <m/>
    <m/>
    <m/>
    <m/>
    <m/>
    <m/>
    <m/>
    <m/>
    <m/>
    <x v="14"/>
    <n v="8"/>
    <s v=" MN100"/>
    <n v="0"/>
    <n v="5997"/>
    <n v="8.4"/>
    <n v="26.4"/>
  </r>
  <r>
    <m/>
    <m/>
    <m/>
    <m/>
    <m/>
    <m/>
    <m/>
    <m/>
    <m/>
    <m/>
    <m/>
    <m/>
    <m/>
    <x v="14"/>
    <n v="8"/>
    <s v=" MN101"/>
    <n v="1"/>
    <n v="344"/>
    <n v="11.8"/>
    <n v="37"/>
  </r>
  <r>
    <m/>
    <m/>
    <m/>
    <m/>
    <m/>
    <m/>
    <m/>
    <m/>
    <m/>
    <m/>
    <m/>
    <m/>
    <m/>
    <x v="14"/>
    <n v="8"/>
    <s v=" MN102"/>
    <n v="2"/>
    <n v="3460"/>
    <n v="8.4"/>
    <n v="26.4"/>
  </r>
  <r>
    <m/>
    <m/>
    <m/>
    <m/>
    <m/>
    <m/>
    <m/>
    <m/>
    <m/>
    <m/>
    <m/>
    <m/>
    <m/>
    <x v="14"/>
    <n v="9"/>
    <s v=" MN100"/>
    <n v="0"/>
    <n v="5997"/>
    <n v="9.1999999999999993"/>
    <n v="21.5"/>
  </r>
  <r>
    <m/>
    <m/>
    <m/>
    <m/>
    <m/>
    <m/>
    <m/>
    <m/>
    <m/>
    <m/>
    <m/>
    <m/>
    <m/>
    <x v="14"/>
    <n v="9"/>
    <s v=" MN101"/>
    <n v="1"/>
    <n v="344"/>
    <n v="12.9"/>
    <n v="30.1"/>
  </r>
  <r>
    <m/>
    <m/>
    <m/>
    <m/>
    <m/>
    <m/>
    <m/>
    <m/>
    <m/>
    <m/>
    <m/>
    <m/>
    <m/>
    <x v="14"/>
    <n v="9"/>
    <s v=" MN102"/>
    <n v="2"/>
    <n v="3460"/>
    <n v="9.1999999999999993"/>
    <n v="21.5"/>
  </r>
  <r>
    <m/>
    <m/>
    <m/>
    <m/>
    <m/>
    <m/>
    <m/>
    <m/>
    <m/>
    <m/>
    <m/>
    <m/>
    <m/>
    <x v="14"/>
    <n v="10"/>
    <s v=" MN100"/>
    <n v="0"/>
    <n v="5997"/>
    <n v="6"/>
    <n v="13.2"/>
  </r>
  <r>
    <m/>
    <m/>
    <m/>
    <m/>
    <m/>
    <m/>
    <m/>
    <m/>
    <m/>
    <m/>
    <m/>
    <m/>
    <m/>
    <x v="14"/>
    <n v="10"/>
    <s v=" MN101"/>
    <n v="1"/>
    <n v="344"/>
    <n v="8.3000000000000007"/>
    <n v="18.399999999999999"/>
  </r>
  <r>
    <m/>
    <m/>
    <m/>
    <m/>
    <m/>
    <m/>
    <m/>
    <m/>
    <m/>
    <m/>
    <m/>
    <m/>
    <m/>
    <x v="14"/>
    <n v="10"/>
    <s v=" MN102"/>
    <n v="2"/>
    <n v="3460"/>
    <n v="6"/>
    <n v="13.2"/>
  </r>
  <r>
    <m/>
    <m/>
    <m/>
    <m/>
    <m/>
    <m/>
    <m/>
    <m/>
    <m/>
    <m/>
    <m/>
    <m/>
    <m/>
    <x v="14"/>
    <n v="11"/>
    <s v=" MN100"/>
    <n v="0"/>
    <n v="5997"/>
    <n v="5.6"/>
    <n v="2.8"/>
  </r>
  <r>
    <m/>
    <m/>
    <m/>
    <m/>
    <m/>
    <m/>
    <m/>
    <m/>
    <m/>
    <m/>
    <m/>
    <m/>
    <m/>
    <x v="14"/>
    <n v="11"/>
    <s v=" MN101"/>
    <n v="1"/>
    <n v="344"/>
    <n v="7.8"/>
    <n v="3.9"/>
  </r>
  <r>
    <m/>
    <m/>
    <m/>
    <m/>
    <m/>
    <m/>
    <m/>
    <m/>
    <m/>
    <m/>
    <m/>
    <m/>
    <m/>
    <x v="14"/>
    <n v="11"/>
    <s v=" MN102"/>
    <n v="2"/>
    <n v="3460"/>
    <n v="5.6"/>
    <n v="2.8"/>
  </r>
  <r>
    <m/>
    <m/>
    <m/>
    <m/>
    <m/>
    <m/>
    <m/>
    <m/>
    <m/>
    <m/>
    <m/>
    <m/>
    <m/>
    <x v="14"/>
    <n v="12"/>
    <s v=" MN100"/>
    <n v="0"/>
    <n v="5997"/>
    <n v="2.8"/>
    <n v="0.1"/>
  </r>
  <r>
    <m/>
    <m/>
    <m/>
    <m/>
    <m/>
    <m/>
    <m/>
    <m/>
    <m/>
    <m/>
    <m/>
    <m/>
    <m/>
    <x v="14"/>
    <n v="12"/>
    <s v=" MN101"/>
    <n v="1"/>
    <n v="344"/>
    <n v="3.9"/>
    <n v="0.1"/>
  </r>
  <r>
    <m/>
    <m/>
    <m/>
    <m/>
    <m/>
    <m/>
    <m/>
    <m/>
    <m/>
    <m/>
    <m/>
    <m/>
    <m/>
    <x v="14"/>
    <n v="12"/>
    <s v=" MN102"/>
    <n v="2"/>
    <n v="3460"/>
    <n v="2.8"/>
    <n v="0.1"/>
  </r>
  <r>
    <m/>
    <m/>
    <m/>
    <m/>
    <m/>
    <m/>
    <m/>
    <m/>
    <m/>
    <m/>
    <m/>
    <m/>
    <m/>
    <x v="14"/>
    <n v="1"/>
    <s v=" MN100"/>
    <n v="0"/>
    <n v="5997"/>
    <n v="3"/>
    <n v="-6.6"/>
  </r>
  <r>
    <m/>
    <m/>
    <m/>
    <m/>
    <m/>
    <m/>
    <m/>
    <m/>
    <m/>
    <m/>
    <m/>
    <m/>
    <m/>
    <x v="14"/>
    <n v="1"/>
    <s v=" MN101"/>
    <n v="1"/>
    <n v="344"/>
    <n v="4.0999999999999996"/>
    <n v="-9.1999999999999993"/>
  </r>
  <r>
    <m/>
    <m/>
    <m/>
    <m/>
    <m/>
    <m/>
    <m/>
    <m/>
    <m/>
    <m/>
    <m/>
    <m/>
    <m/>
    <x v="14"/>
    <n v="1"/>
    <s v=" MN102"/>
    <n v="2"/>
    <n v="3460"/>
    <n v="3"/>
    <n v="-6.6"/>
  </r>
  <r>
    <m/>
    <m/>
    <m/>
    <m/>
    <m/>
    <m/>
    <m/>
    <m/>
    <m/>
    <m/>
    <m/>
    <m/>
    <m/>
    <x v="14"/>
    <n v="2"/>
    <s v=" MN100"/>
    <n v="0"/>
    <n v="5997"/>
    <n v="2.2000000000000002"/>
    <n v="-3.5"/>
  </r>
  <r>
    <m/>
    <m/>
    <m/>
    <m/>
    <m/>
    <m/>
    <m/>
    <m/>
    <m/>
    <m/>
    <m/>
    <m/>
    <m/>
    <x v="14"/>
    <n v="2"/>
    <s v=" MN101"/>
    <n v="1"/>
    <n v="344"/>
    <n v="3.1"/>
    <n v="-4.8"/>
  </r>
  <r>
    <m/>
    <m/>
    <m/>
    <m/>
    <m/>
    <m/>
    <m/>
    <m/>
    <m/>
    <m/>
    <m/>
    <m/>
    <m/>
    <x v="14"/>
    <n v="2"/>
    <s v=" MN102"/>
    <n v="2"/>
    <n v="3460"/>
    <n v="2.2000000000000002"/>
    <n v="-3.5"/>
  </r>
  <r>
    <m/>
    <m/>
    <m/>
    <m/>
    <m/>
    <m/>
    <m/>
    <m/>
    <m/>
    <m/>
    <m/>
    <m/>
    <m/>
    <x v="14"/>
    <n v="3"/>
    <s v=" MN100"/>
    <n v="0"/>
    <n v="5997"/>
    <n v="3.1"/>
    <n v="1.7"/>
  </r>
  <r>
    <m/>
    <m/>
    <m/>
    <m/>
    <m/>
    <m/>
    <m/>
    <m/>
    <m/>
    <m/>
    <m/>
    <m/>
    <m/>
    <x v="14"/>
    <n v="3"/>
    <s v=" MN101"/>
    <n v="1"/>
    <n v="344"/>
    <n v="4.4000000000000004"/>
    <n v="2.4"/>
  </r>
  <r>
    <m/>
    <m/>
    <m/>
    <m/>
    <m/>
    <m/>
    <m/>
    <m/>
    <m/>
    <m/>
    <m/>
    <m/>
    <m/>
    <x v="14"/>
    <n v="3"/>
    <s v=" MN102"/>
    <n v="2"/>
    <n v="3460"/>
    <n v="3.1"/>
    <n v="1.7"/>
  </r>
  <r>
    <m/>
    <m/>
    <m/>
    <m/>
    <m/>
    <m/>
    <m/>
    <m/>
    <m/>
    <m/>
    <m/>
    <m/>
    <m/>
    <x v="14"/>
    <n v="4"/>
    <s v=" MN100"/>
    <n v="0"/>
    <n v="5997"/>
    <n v="8.4"/>
    <n v="15.1"/>
  </r>
  <r>
    <m/>
    <m/>
    <m/>
    <m/>
    <m/>
    <m/>
    <m/>
    <m/>
    <m/>
    <m/>
    <m/>
    <m/>
    <m/>
    <x v="14"/>
    <n v="4"/>
    <s v=" MN101"/>
    <n v="1"/>
    <n v="344"/>
    <n v="11.7"/>
    <n v="21.2"/>
  </r>
  <r>
    <m/>
    <m/>
    <m/>
    <m/>
    <m/>
    <m/>
    <m/>
    <m/>
    <m/>
    <m/>
    <m/>
    <m/>
    <m/>
    <x v="14"/>
    <n v="4"/>
    <s v=" MN102"/>
    <n v="2"/>
    <n v="3460"/>
    <n v="8.4"/>
    <n v="15.1"/>
  </r>
  <r>
    <m/>
    <m/>
    <m/>
    <m/>
    <m/>
    <m/>
    <m/>
    <m/>
    <m/>
    <m/>
    <m/>
    <m/>
    <m/>
    <x v="14"/>
    <n v="5"/>
    <s v=" MN100"/>
    <n v="0"/>
    <n v="5997"/>
    <n v="13.6"/>
    <n v="21.4"/>
  </r>
  <r>
    <m/>
    <m/>
    <m/>
    <m/>
    <m/>
    <m/>
    <m/>
    <m/>
    <m/>
    <m/>
    <m/>
    <m/>
    <m/>
    <x v="14"/>
    <n v="5"/>
    <s v=" MN101"/>
    <n v="1"/>
    <n v="344"/>
    <n v="19"/>
    <n v="29.9"/>
  </r>
  <r>
    <m/>
    <m/>
    <m/>
    <m/>
    <m/>
    <m/>
    <m/>
    <m/>
    <m/>
    <m/>
    <m/>
    <m/>
    <m/>
    <x v="14"/>
    <n v="5"/>
    <s v=" MN102"/>
    <n v="2"/>
    <n v="3460"/>
    <n v="13.6"/>
    <n v="21.4"/>
  </r>
  <r>
    <m/>
    <m/>
    <m/>
    <m/>
    <m/>
    <m/>
    <m/>
    <m/>
    <m/>
    <m/>
    <m/>
    <m/>
    <m/>
    <x v="14"/>
    <n v="6"/>
    <s v=" MN100"/>
    <n v="0"/>
    <n v="5997"/>
    <n v="10.9"/>
    <n v="25.5"/>
  </r>
  <r>
    <m/>
    <m/>
    <m/>
    <m/>
    <m/>
    <m/>
    <m/>
    <m/>
    <m/>
    <m/>
    <m/>
    <m/>
    <m/>
    <x v="14"/>
    <n v="6"/>
    <s v=" MN101"/>
    <n v="1"/>
    <n v="344"/>
    <n v="15.2"/>
    <n v="35.799999999999997"/>
  </r>
  <r>
    <m/>
    <m/>
    <m/>
    <m/>
    <m/>
    <m/>
    <m/>
    <m/>
    <m/>
    <m/>
    <m/>
    <m/>
    <m/>
    <x v="14"/>
    <n v="6"/>
    <s v=" MN102"/>
    <n v="2"/>
    <n v="3460"/>
    <n v="10.9"/>
    <n v="25.5"/>
  </r>
  <r>
    <m/>
    <m/>
    <m/>
    <m/>
    <m/>
    <m/>
    <m/>
    <m/>
    <m/>
    <m/>
    <m/>
    <m/>
    <m/>
    <x v="15"/>
    <n v="7"/>
    <s v=" MN100"/>
    <n v="0"/>
    <n v="5997"/>
    <n v="10.5"/>
    <n v="27.5"/>
  </r>
  <r>
    <m/>
    <m/>
    <m/>
    <m/>
    <m/>
    <m/>
    <m/>
    <m/>
    <m/>
    <m/>
    <m/>
    <m/>
    <m/>
    <x v="15"/>
    <n v="7"/>
    <s v=" MN101"/>
    <n v="1"/>
    <n v="344"/>
    <n v="14.7"/>
    <n v="38.5"/>
  </r>
  <r>
    <m/>
    <m/>
    <m/>
    <m/>
    <m/>
    <m/>
    <m/>
    <m/>
    <m/>
    <m/>
    <m/>
    <m/>
    <m/>
    <x v="15"/>
    <n v="7"/>
    <s v=" MN102"/>
    <n v="2"/>
    <n v="3460"/>
    <n v="10.5"/>
    <n v="27.5"/>
  </r>
  <r>
    <m/>
    <m/>
    <m/>
    <m/>
    <m/>
    <m/>
    <m/>
    <m/>
    <m/>
    <m/>
    <m/>
    <m/>
    <m/>
    <x v="15"/>
    <n v="8"/>
    <s v=" MN100"/>
    <n v="0"/>
    <n v="5997"/>
    <n v="8.4"/>
    <n v="26.4"/>
  </r>
  <r>
    <m/>
    <m/>
    <m/>
    <m/>
    <m/>
    <m/>
    <m/>
    <m/>
    <m/>
    <m/>
    <m/>
    <m/>
    <m/>
    <x v="15"/>
    <n v="8"/>
    <s v=" MN101"/>
    <n v="1"/>
    <n v="344"/>
    <n v="11.8"/>
    <n v="37"/>
  </r>
  <r>
    <m/>
    <m/>
    <m/>
    <m/>
    <m/>
    <m/>
    <m/>
    <m/>
    <m/>
    <m/>
    <m/>
    <m/>
    <m/>
    <x v="15"/>
    <n v="8"/>
    <s v=" MN102"/>
    <n v="2"/>
    <n v="3460"/>
    <n v="8.4"/>
    <n v="26.4"/>
  </r>
  <r>
    <m/>
    <m/>
    <m/>
    <m/>
    <m/>
    <m/>
    <m/>
    <m/>
    <m/>
    <m/>
    <m/>
    <m/>
    <m/>
    <x v="15"/>
    <n v="9"/>
    <s v=" MN100"/>
    <n v="0"/>
    <n v="5997"/>
    <n v="9.1999999999999993"/>
    <n v="21.5"/>
  </r>
  <r>
    <m/>
    <m/>
    <m/>
    <m/>
    <m/>
    <m/>
    <m/>
    <m/>
    <m/>
    <m/>
    <m/>
    <m/>
    <m/>
    <x v="15"/>
    <n v="9"/>
    <s v=" MN101"/>
    <n v="1"/>
    <n v="344"/>
    <n v="12.9"/>
    <n v="30.1"/>
  </r>
  <r>
    <m/>
    <m/>
    <m/>
    <m/>
    <m/>
    <m/>
    <m/>
    <m/>
    <m/>
    <m/>
    <m/>
    <m/>
    <m/>
    <x v="15"/>
    <n v="9"/>
    <s v=" MN102"/>
    <n v="2"/>
    <n v="3460"/>
    <n v="9.1999999999999993"/>
    <n v="21.5"/>
  </r>
  <r>
    <m/>
    <m/>
    <m/>
    <m/>
    <m/>
    <m/>
    <m/>
    <m/>
    <m/>
    <m/>
    <m/>
    <m/>
    <m/>
    <x v="15"/>
    <n v="10"/>
    <s v=" MN100"/>
    <n v="0"/>
    <n v="5997"/>
    <n v="6"/>
    <n v="13.2"/>
  </r>
  <r>
    <m/>
    <m/>
    <m/>
    <m/>
    <m/>
    <m/>
    <m/>
    <m/>
    <m/>
    <m/>
    <m/>
    <m/>
    <m/>
    <x v="15"/>
    <n v="10"/>
    <s v=" MN101"/>
    <n v="1"/>
    <n v="344"/>
    <n v="8.3000000000000007"/>
    <n v="18.399999999999999"/>
  </r>
  <r>
    <m/>
    <m/>
    <m/>
    <m/>
    <m/>
    <m/>
    <m/>
    <m/>
    <m/>
    <m/>
    <m/>
    <m/>
    <m/>
    <x v="15"/>
    <n v="10"/>
    <s v=" MN102"/>
    <n v="2"/>
    <n v="3460"/>
    <n v="6"/>
    <n v="13.2"/>
  </r>
  <r>
    <m/>
    <m/>
    <m/>
    <m/>
    <m/>
    <m/>
    <m/>
    <m/>
    <m/>
    <m/>
    <m/>
    <m/>
    <m/>
    <x v="15"/>
    <n v="11"/>
    <s v=" MN100"/>
    <n v="0"/>
    <n v="5997"/>
    <n v="5.6"/>
    <n v="2.8"/>
  </r>
  <r>
    <m/>
    <m/>
    <m/>
    <m/>
    <m/>
    <m/>
    <m/>
    <m/>
    <m/>
    <m/>
    <m/>
    <m/>
    <m/>
    <x v="15"/>
    <n v="11"/>
    <s v=" MN101"/>
    <n v="1"/>
    <n v="344"/>
    <n v="7.8"/>
    <n v="3.9"/>
  </r>
  <r>
    <m/>
    <m/>
    <m/>
    <m/>
    <m/>
    <m/>
    <m/>
    <m/>
    <m/>
    <m/>
    <m/>
    <m/>
    <m/>
    <x v="15"/>
    <n v="11"/>
    <s v=" MN102"/>
    <n v="2"/>
    <n v="3460"/>
    <n v="5.6"/>
    <n v="2.8"/>
  </r>
  <r>
    <m/>
    <m/>
    <m/>
    <m/>
    <m/>
    <m/>
    <m/>
    <m/>
    <m/>
    <m/>
    <m/>
    <m/>
    <m/>
    <x v="15"/>
    <n v="12"/>
    <s v=" MN100"/>
    <n v="0"/>
    <n v="5997"/>
    <n v="2.8"/>
    <n v="0.1"/>
  </r>
  <r>
    <m/>
    <m/>
    <m/>
    <m/>
    <m/>
    <m/>
    <m/>
    <m/>
    <m/>
    <m/>
    <m/>
    <m/>
    <m/>
    <x v="15"/>
    <n v="12"/>
    <s v=" MN101"/>
    <n v="1"/>
    <n v="344"/>
    <n v="3.9"/>
    <n v="0.1"/>
  </r>
  <r>
    <m/>
    <m/>
    <m/>
    <m/>
    <m/>
    <m/>
    <m/>
    <m/>
    <m/>
    <m/>
    <m/>
    <m/>
    <m/>
    <x v="15"/>
    <n v="12"/>
    <s v=" MN102"/>
    <n v="2"/>
    <n v="3460"/>
    <n v="2.8"/>
    <n v="0.1"/>
  </r>
  <r>
    <m/>
    <m/>
    <m/>
    <m/>
    <m/>
    <m/>
    <m/>
    <m/>
    <m/>
    <m/>
    <m/>
    <m/>
    <m/>
    <x v="15"/>
    <n v="1"/>
    <s v=" MN100"/>
    <n v="0"/>
    <n v="5997"/>
    <n v="3"/>
    <n v="-6.6"/>
  </r>
  <r>
    <m/>
    <m/>
    <m/>
    <m/>
    <m/>
    <m/>
    <m/>
    <m/>
    <m/>
    <m/>
    <m/>
    <m/>
    <m/>
    <x v="15"/>
    <n v="1"/>
    <s v=" MN101"/>
    <n v="1"/>
    <n v="344"/>
    <n v="4.0999999999999996"/>
    <n v="-9.1999999999999993"/>
  </r>
  <r>
    <m/>
    <m/>
    <m/>
    <m/>
    <m/>
    <m/>
    <m/>
    <m/>
    <m/>
    <m/>
    <m/>
    <m/>
    <m/>
    <x v="15"/>
    <n v="1"/>
    <s v=" MN102"/>
    <n v="2"/>
    <n v="3460"/>
    <n v="3"/>
    <n v="-6.6"/>
  </r>
  <r>
    <m/>
    <m/>
    <m/>
    <m/>
    <m/>
    <m/>
    <m/>
    <m/>
    <m/>
    <m/>
    <m/>
    <m/>
    <m/>
    <x v="15"/>
    <n v="2"/>
    <s v=" MN100"/>
    <n v="0"/>
    <n v="5997"/>
    <n v="2.2000000000000002"/>
    <n v="-3.5"/>
  </r>
  <r>
    <m/>
    <m/>
    <m/>
    <m/>
    <m/>
    <m/>
    <m/>
    <m/>
    <m/>
    <m/>
    <m/>
    <m/>
    <m/>
    <x v="15"/>
    <n v="2"/>
    <s v=" MN101"/>
    <n v="1"/>
    <n v="344"/>
    <n v="3.1"/>
    <n v="-4.8"/>
  </r>
  <r>
    <m/>
    <m/>
    <m/>
    <m/>
    <m/>
    <m/>
    <m/>
    <m/>
    <m/>
    <m/>
    <m/>
    <m/>
    <m/>
    <x v="15"/>
    <n v="2"/>
    <s v=" MN102"/>
    <n v="2"/>
    <n v="3460"/>
    <n v="2.2000000000000002"/>
    <n v="-3.5"/>
  </r>
  <r>
    <m/>
    <m/>
    <m/>
    <m/>
    <m/>
    <m/>
    <m/>
    <m/>
    <m/>
    <m/>
    <m/>
    <m/>
    <m/>
    <x v="15"/>
    <n v="3"/>
    <s v=" MN100"/>
    <n v="0"/>
    <n v="5997"/>
    <n v="3.1"/>
    <n v="1.7"/>
  </r>
  <r>
    <m/>
    <m/>
    <m/>
    <m/>
    <m/>
    <m/>
    <m/>
    <m/>
    <m/>
    <m/>
    <m/>
    <m/>
    <m/>
    <x v="15"/>
    <n v="3"/>
    <s v=" MN101"/>
    <n v="1"/>
    <n v="344"/>
    <n v="4.4000000000000004"/>
    <n v="2.4"/>
  </r>
  <r>
    <m/>
    <m/>
    <m/>
    <m/>
    <m/>
    <m/>
    <m/>
    <m/>
    <m/>
    <m/>
    <m/>
    <m/>
    <m/>
    <x v="15"/>
    <n v="3"/>
    <s v=" MN102"/>
    <n v="2"/>
    <n v="3460"/>
    <n v="3.1"/>
    <n v="1.7"/>
  </r>
  <r>
    <m/>
    <m/>
    <m/>
    <m/>
    <m/>
    <m/>
    <m/>
    <m/>
    <m/>
    <m/>
    <m/>
    <m/>
    <m/>
    <x v="15"/>
    <n v="4"/>
    <s v=" MN100"/>
    <n v="0"/>
    <n v="5997"/>
    <n v="8.4"/>
    <n v="15.1"/>
  </r>
  <r>
    <m/>
    <m/>
    <m/>
    <m/>
    <m/>
    <m/>
    <m/>
    <m/>
    <m/>
    <m/>
    <m/>
    <m/>
    <m/>
    <x v="15"/>
    <n v="4"/>
    <s v=" MN101"/>
    <n v="1"/>
    <n v="344"/>
    <n v="11.7"/>
    <n v="21.2"/>
  </r>
  <r>
    <m/>
    <m/>
    <m/>
    <m/>
    <m/>
    <m/>
    <m/>
    <m/>
    <m/>
    <m/>
    <m/>
    <m/>
    <m/>
    <x v="15"/>
    <n v="4"/>
    <s v=" MN102"/>
    <n v="2"/>
    <n v="3460"/>
    <n v="8.4"/>
    <n v="15.1"/>
  </r>
  <r>
    <m/>
    <m/>
    <m/>
    <m/>
    <m/>
    <m/>
    <m/>
    <m/>
    <m/>
    <m/>
    <m/>
    <m/>
    <m/>
    <x v="15"/>
    <n v="5"/>
    <s v=" MN100"/>
    <n v="0"/>
    <n v="5997"/>
    <n v="13.6"/>
    <n v="21.4"/>
  </r>
  <r>
    <m/>
    <m/>
    <m/>
    <m/>
    <m/>
    <m/>
    <m/>
    <m/>
    <m/>
    <m/>
    <m/>
    <m/>
    <m/>
    <x v="15"/>
    <n v="5"/>
    <s v=" MN101"/>
    <n v="1"/>
    <n v="344"/>
    <n v="19"/>
    <n v="29.9"/>
  </r>
  <r>
    <m/>
    <m/>
    <m/>
    <m/>
    <m/>
    <m/>
    <m/>
    <m/>
    <m/>
    <m/>
    <m/>
    <m/>
    <m/>
    <x v="15"/>
    <n v="5"/>
    <s v=" MN102"/>
    <n v="2"/>
    <n v="3460"/>
    <n v="13.6"/>
    <n v="21.4"/>
  </r>
  <r>
    <m/>
    <m/>
    <m/>
    <m/>
    <m/>
    <m/>
    <m/>
    <m/>
    <m/>
    <m/>
    <m/>
    <m/>
    <m/>
    <x v="15"/>
    <n v="6"/>
    <s v=" MN100"/>
    <n v="0"/>
    <n v="5997"/>
    <n v="10.9"/>
    <n v="25.5"/>
  </r>
  <r>
    <m/>
    <m/>
    <m/>
    <m/>
    <m/>
    <m/>
    <m/>
    <m/>
    <m/>
    <m/>
    <m/>
    <m/>
    <m/>
    <x v="15"/>
    <n v="6"/>
    <s v=" MN101"/>
    <n v="1"/>
    <n v="344"/>
    <n v="15.2"/>
    <n v="35.799999999999997"/>
  </r>
  <r>
    <m/>
    <m/>
    <m/>
    <m/>
    <m/>
    <m/>
    <m/>
    <m/>
    <m/>
    <m/>
    <m/>
    <m/>
    <m/>
    <x v="15"/>
    <n v="6"/>
    <s v=" MN102"/>
    <n v="2"/>
    <n v="3460"/>
    <n v="10.9"/>
    <n v="25.5"/>
  </r>
  <r>
    <m/>
    <m/>
    <m/>
    <m/>
    <m/>
    <m/>
    <m/>
    <m/>
    <m/>
    <m/>
    <m/>
    <m/>
    <m/>
    <x v="16"/>
    <n v="7"/>
    <s v=" MN100"/>
    <n v="0"/>
    <n v="5997"/>
    <n v="10.5"/>
    <n v="27.5"/>
  </r>
  <r>
    <m/>
    <m/>
    <m/>
    <m/>
    <m/>
    <m/>
    <m/>
    <m/>
    <m/>
    <m/>
    <m/>
    <m/>
    <m/>
    <x v="16"/>
    <n v="7"/>
    <s v=" MN101"/>
    <n v="1"/>
    <n v="344"/>
    <n v="14.7"/>
    <n v="38.5"/>
  </r>
  <r>
    <m/>
    <m/>
    <m/>
    <m/>
    <m/>
    <m/>
    <m/>
    <m/>
    <m/>
    <m/>
    <m/>
    <m/>
    <m/>
    <x v="16"/>
    <n v="7"/>
    <s v=" MN102"/>
    <n v="2"/>
    <n v="3460"/>
    <n v="10.5"/>
    <n v="27.5"/>
  </r>
  <r>
    <m/>
    <m/>
    <m/>
    <m/>
    <m/>
    <m/>
    <m/>
    <m/>
    <m/>
    <m/>
    <m/>
    <m/>
    <m/>
    <x v="16"/>
    <n v="8"/>
    <s v=" MN100"/>
    <n v="0"/>
    <n v="5997"/>
    <n v="8.4"/>
    <n v="26.4"/>
  </r>
  <r>
    <m/>
    <m/>
    <m/>
    <m/>
    <m/>
    <m/>
    <m/>
    <m/>
    <m/>
    <m/>
    <m/>
    <m/>
    <m/>
    <x v="16"/>
    <n v="8"/>
    <s v=" MN101"/>
    <n v="1"/>
    <n v="344"/>
    <n v="11.8"/>
    <n v="37"/>
  </r>
  <r>
    <m/>
    <m/>
    <m/>
    <m/>
    <m/>
    <m/>
    <m/>
    <m/>
    <m/>
    <m/>
    <m/>
    <m/>
    <m/>
    <x v="16"/>
    <n v="8"/>
    <s v=" MN102"/>
    <n v="2"/>
    <n v="3460"/>
    <n v="8.4"/>
    <n v="26.4"/>
  </r>
  <r>
    <m/>
    <m/>
    <m/>
    <m/>
    <m/>
    <m/>
    <m/>
    <m/>
    <m/>
    <m/>
    <m/>
    <m/>
    <m/>
    <x v="16"/>
    <n v="9"/>
    <s v=" MN100"/>
    <n v="0"/>
    <n v="5997"/>
    <n v="9.1999999999999993"/>
    <n v="21.5"/>
  </r>
  <r>
    <m/>
    <m/>
    <m/>
    <m/>
    <m/>
    <m/>
    <m/>
    <m/>
    <m/>
    <m/>
    <m/>
    <m/>
    <m/>
    <x v="16"/>
    <n v="9"/>
    <s v=" MN101"/>
    <n v="1"/>
    <n v="344"/>
    <n v="12.9"/>
    <n v="30.1"/>
  </r>
  <r>
    <m/>
    <m/>
    <m/>
    <m/>
    <m/>
    <m/>
    <m/>
    <m/>
    <m/>
    <m/>
    <m/>
    <m/>
    <m/>
    <x v="16"/>
    <n v="9"/>
    <s v=" MN102"/>
    <n v="2"/>
    <n v="3460"/>
    <n v="9.1999999999999993"/>
    <n v="21.5"/>
  </r>
  <r>
    <m/>
    <m/>
    <m/>
    <m/>
    <m/>
    <m/>
    <m/>
    <m/>
    <m/>
    <m/>
    <m/>
    <m/>
    <m/>
    <x v="16"/>
    <n v="10"/>
    <s v=" MN100"/>
    <n v="0"/>
    <n v="5997"/>
    <n v="6"/>
    <n v="13.2"/>
  </r>
  <r>
    <m/>
    <m/>
    <m/>
    <m/>
    <m/>
    <m/>
    <m/>
    <m/>
    <m/>
    <m/>
    <m/>
    <m/>
    <m/>
    <x v="16"/>
    <n v="10"/>
    <s v=" MN101"/>
    <n v="1"/>
    <n v="344"/>
    <n v="8.3000000000000007"/>
    <n v="18.399999999999999"/>
  </r>
  <r>
    <m/>
    <m/>
    <m/>
    <m/>
    <m/>
    <m/>
    <m/>
    <m/>
    <m/>
    <m/>
    <m/>
    <m/>
    <m/>
    <x v="16"/>
    <n v="10"/>
    <s v=" MN102"/>
    <n v="2"/>
    <n v="3460"/>
    <n v="6"/>
    <n v="13.2"/>
  </r>
  <r>
    <m/>
    <m/>
    <m/>
    <m/>
    <m/>
    <m/>
    <m/>
    <m/>
    <m/>
    <m/>
    <m/>
    <m/>
    <m/>
    <x v="16"/>
    <n v="11"/>
    <s v=" MN100"/>
    <n v="0"/>
    <n v="5997"/>
    <n v="5.6"/>
    <n v="2.8"/>
  </r>
  <r>
    <m/>
    <m/>
    <m/>
    <m/>
    <m/>
    <m/>
    <m/>
    <m/>
    <m/>
    <m/>
    <m/>
    <m/>
    <m/>
    <x v="16"/>
    <n v="11"/>
    <s v=" MN101"/>
    <n v="1"/>
    <n v="344"/>
    <n v="7.8"/>
    <n v="3.9"/>
  </r>
  <r>
    <m/>
    <m/>
    <m/>
    <m/>
    <m/>
    <m/>
    <m/>
    <m/>
    <m/>
    <m/>
    <m/>
    <m/>
    <m/>
    <x v="16"/>
    <n v="11"/>
    <s v=" MN102"/>
    <n v="2"/>
    <n v="3460"/>
    <n v="5.6"/>
    <n v="2.8"/>
  </r>
  <r>
    <m/>
    <m/>
    <m/>
    <m/>
    <m/>
    <m/>
    <m/>
    <m/>
    <m/>
    <m/>
    <m/>
    <m/>
    <m/>
    <x v="16"/>
    <n v="12"/>
    <s v=" MN100"/>
    <n v="0"/>
    <n v="5997"/>
    <n v="2.8"/>
    <n v="0.1"/>
  </r>
  <r>
    <m/>
    <m/>
    <m/>
    <m/>
    <m/>
    <m/>
    <m/>
    <m/>
    <m/>
    <m/>
    <m/>
    <m/>
    <m/>
    <x v="16"/>
    <n v="12"/>
    <s v=" MN101"/>
    <n v="1"/>
    <n v="344"/>
    <n v="3.9"/>
    <n v="0.1"/>
  </r>
  <r>
    <m/>
    <m/>
    <m/>
    <m/>
    <m/>
    <m/>
    <m/>
    <m/>
    <m/>
    <m/>
    <m/>
    <m/>
    <m/>
    <x v="16"/>
    <n v="12"/>
    <s v=" MN102"/>
    <n v="2"/>
    <n v="3460"/>
    <n v="2.8"/>
    <n v="0.1"/>
  </r>
  <r>
    <m/>
    <m/>
    <m/>
    <m/>
    <m/>
    <m/>
    <m/>
    <m/>
    <m/>
    <m/>
    <m/>
    <m/>
    <m/>
    <x v="16"/>
    <n v="1"/>
    <s v=" MN100"/>
    <n v="0"/>
    <n v="5997"/>
    <n v="3"/>
    <n v="-6.6"/>
  </r>
  <r>
    <m/>
    <m/>
    <m/>
    <m/>
    <m/>
    <m/>
    <m/>
    <m/>
    <m/>
    <m/>
    <m/>
    <m/>
    <m/>
    <x v="16"/>
    <n v="1"/>
    <s v=" MN101"/>
    <n v="1"/>
    <n v="344"/>
    <n v="4.0999999999999996"/>
    <n v="-9.1999999999999993"/>
  </r>
  <r>
    <m/>
    <m/>
    <m/>
    <m/>
    <m/>
    <m/>
    <m/>
    <m/>
    <m/>
    <m/>
    <m/>
    <m/>
    <m/>
    <x v="16"/>
    <n v="1"/>
    <s v=" MN102"/>
    <n v="2"/>
    <n v="3460"/>
    <n v="3"/>
    <n v="-6.6"/>
  </r>
  <r>
    <m/>
    <m/>
    <m/>
    <m/>
    <m/>
    <m/>
    <m/>
    <m/>
    <m/>
    <m/>
    <m/>
    <m/>
    <m/>
    <x v="16"/>
    <n v="2"/>
    <s v=" MN100"/>
    <n v="0"/>
    <n v="5997"/>
    <n v="2.2000000000000002"/>
    <n v="-3.5"/>
  </r>
  <r>
    <m/>
    <m/>
    <m/>
    <m/>
    <m/>
    <m/>
    <m/>
    <m/>
    <m/>
    <m/>
    <m/>
    <m/>
    <m/>
    <x v="16"/>
    <n v="2"/>
    <s v=" MN101"/>
    <n v="1"/>
    <n v="344"/>
    <n v="3.1"/>
    <n v="-4.8"/>
  </r>
  <r>
    <m/>
    <m/>
    <m/>
    <m/>
    <m/>
    <m/>
    <m/>
    <m/>
    <m/>
    <m/>
    <m/>
    <m/>
    <m/>
    <x v="16"/>
    <n v="2"/>
    <s v=" MN102"/>
    <n v="2"/>
    <n v="3460"/>
    <n v="2.2000000000000002"/>
    <n v="-3.5"/>
  </r>
  <r>
    <m/>
    <m/>
    <m/>
    <m/>
    <m/>
    <m/>
    <m/>
    <m/>
    <m/>
    <m/>
    <m/>
    <m/>
    <m/>
    <x v="16"/>
    <n v="3"/>
    <s v=" MN100"/>
    <n v="0"/>
    <n v="5997"/>
    <n v="3.1"/>
    <n v="1.7"/>
  </r>
  <r>
    <m/>
    <m/>
    <m/>
    <m/>
    <m/>
    <m/>
    <m/>
    <m/>
    <m/>
    <m/>
    <m/>
    <m/>
    <m/>
    <x v="16"/>
    <n v="3"/>
    <s v=" MN101"/>
    <n v="1"/>
    <n v="344"/>
    <n v="4.4000000000000004"/>
    <n v="2.4"/>
  </r>
  <r>
    <m/>
    <m/>
    <m/>
    <m/>
    <m/>
    <m/>
    <m/>
    <m/>
    <m/>
    <m/>
    <m/>
    <m/>
    <m/>
    <x v="16"/>
    <n v="3"/>
    <s v=" MN102"/>
    <n v="2"/>
    <n v="3460"/>
    <n v="3.1"/>
    <n v="1.7"/>
  </r>
  <r>
    <m/>
    <m/>
    <m/>
    <m/>
    <m/>
    <m/>
    <m/>
    <m/>
    <m/>
    <m/>
    <m/>
    <m/>
    <m/>
    <x v="16"/>
    <n v="4"/>
    <s v=" MN100"/>
    <n v="0"/>
    <n v="5997"/>
    <n v="8.4"/>
    <n v="15.1"/>
  </r>
  <r>
    <m/>
    <m/>
    <m/>
    <m/>
    <m/>
    <m/>
    <m/>
    <m/>
    <m/>
    <m/>
    <m/>
    <m/>
    <m/>
    <x v="16"/>
    <n v="4"/>
    <s v=" MN101"/>
    <n v="1"/>
    <n v="344"/>
    <n v="11.7"/>
    <n v="21.2"/>
  </r>
  <r>
    <m/>
    <m/>
    <m/>
    <m/>
    <m/>
    <m/>
    <m/>
    <m/>
    <m/>
    <m/>
    <m/>
    <m/>
    <m/>
    <x v="16"/>
    <n v="4"/>
    <s v=" MN102"/>
    <n v="2"/>
    <n v="3460"/>
    <n v="8.4"/>
    <n v="15.1"/>
  </r>
  <r>
    <m/>
    <m/>
    <m/>
    <m/>
    <m/>
    <m/>
    <m/>
    <m/>
    <m/>
    <m/>
    <m/>
    <m/>
    <m/>
    <x v="16"/>
    <n v="5"/>
    <s v=" MN100"/>
    <n v="0"/>
    <n v="5997"/>
    <n v="13.6"/>
    <n v="21.4"/>
  </r>
  <r>
    <m/>
    <m/>
    <m/>
    <m/>
    <m/>
    <m/>
    <m/>
    <m/>
    <m/>
    <m/>
    <m/>
    <m/>
    <m/>
    <x v="16"/>
    <n v="5"/>
    <s v=" MN101"/>
    <n v="1"/>
    <n v="344"/>
    <n v="19"/>
    <n v="29.9"/>
  </r>
  <r>
    <m/>
    <m/>
    <m/>
    <m/>
    <m/>
    <m/>
    <m/>
    <m/>
    <m/>
    <m/>
    <m/>
    <m/>
    <m/>
    <x v="16"/>
    <n v="5"/>
    <s v=" MN102"/>
    <n v="2"/>
    <n v="3460"/>
    <n v="13.6"/>
    <n v="21.4"/>
  </r>
  <r>
    <m/>
    <m/>
    <m/>
    <m/>
    <m/>
    <m/>
    <m/>
    <m/>
    <m/>
    <m/>
    <m/>
    <m/>
    <m/>
    <x v="16"/>
    <n v="6"/>
    <s v=" MN100"/>
    <n v="0"/>
    <n v="5997"/>
    <n v="10.9"/>
    <n v="25.5"/>
  </r>
  <r>
    <m/>
    <m/>
    <m/>
    <m/>
    <m/>
    <m/>
    <m/>
    <m/>
    <m/>
    <m/>
    <m/>
    <m/>
    <m/>
    <x v="16"/>
    <n v="6"/>
    <s v=" MN101"/>
    <n v="1"/>
    <n v="344"/>
    <n v="15.2"/>
    <n v="35.799999999999997"/>
  </r>
  <r>
    <m/>
    <m/>
    <m/>
    <m/>
    <m/>
    <m/>
    <m/>
    <m/>
    <m/>
    <m/>
    <m/>
    <m/>
    <m/>
    <x v="16"/>
    <n v="6"/>
    <s v=" MN102"/>
    <n v="2"/>
    <n v="3460"/>
    <n v="10.9"/>
    <n v="25.5"/>
  </r>
  <r>
    <m/>
    <m/>
    <m/>
    <m/>
    <m/>
    <m/>
    <m/>
    <m/>
    <m/>
    <m/>
    <m/>
    <m/>
    <m/>
    <x v="17"/>
    <n v="7"/>
    <s v=" MN100"/>
    <n v="0"/>
    <n v="5997"/>
    <n v="10.5"/>
    <n v="27.5"/>
  </r>
  <r>
    <m/>
    <m/>
    <m/>
    <m/>
    <m/>
    <m/>
    <m/>
    <m/>
    <m/>
    <m/>
    <m/>
    <m/>
    <m/>
    <x v="17"/>
    <n v="7"/>
    <s v=" MN101"/>
    <n v="1"/>
    <n v="344"/>
    <n v="14.7"/>
    <n v="38.5"/>
  </r>
  <r>
    <m/>
    <m/>
    <m/>
    <m/>
    <m/>
    <m/>
    <m/>
    <m/>
    <m/>
    <m/>
    <m/>
    <m/>
    <m/>
    <x v="17"/>
    <n v="7"/>
    <s v=" MN102"/>
    <n v="2"/>
    <n v="3460"/>
    <n v="10.5"/>
    <n v="27.5"/>
  </r>
  <r>
    <m/>
    <m/>
    <m/>
    <m/>
    <m/>
    <m/>
    <m/>
    <m/>
    <m/>
    <m/>
    <m/>
    <m/>
    <m/>
    <x v="17"/>
    <n v="8"/>
    <s v=" MN100"/>
    <n v="0"/>
    <n v="5997"/>
    <n v="8.4"/>
    <n v="26.4"/>
  </r>
  <r>
    <m/>
    <m/>
    <m/>
    <m/>
    <m/>
    <m/>
    <m/>
    <m/>
    <m/>
    <m/>
    <m/>
    <m/>
    <m/>
    <x v="17"/>
    <n v="8"/>
    <s v=" MN101"/>
    <n v="1"/>
    <n v="344"/>
    <n v="11.8"/>
    <n v="37"/>
  </r>
  <r>
    <m/>
    <m/>
    <m/>
    <m/>
    <m/>
    <m/>
    <m/>
    <m/>
    <m/>
    <m/>
    <m/>
    <m/>
    <m/>
    <x v="17"/>
    <n v="8"/>
    <s v=" MN102"/>
    <n v="2"/>
    <n v="3460"/>
    <n v="8.4"/>
    <n v="26.4"/>
  </r>
  <r>
    <m/>
    <m/>
    <m/>
    <m/>
    <m/>
    <m/>
    <m/>
    <m/>
    <m/>
    <m/>
    <m/>
    <m/>
    <m/>
    <x v="17"/>
    <n v="9"/>
    <s v=" MN100"/>
    <n v="0"/>
    <n v="5997"/>
    <n v="9.1999999999999993"/>
    <n v="21.5"/>
  </r>
  <r>
    <m/>
    <m/>
    <m/>
    <m/>
    <m/>
    <m/>
    <m/>
    <m/>
    <m/>
    <m/>
    <m/>
    <m/>
    <m/>
    <x v="17"/>
    <n v="9"/>
    <s v=" MN101"/>
    <n v="1"/>
    <n v="344"/>
    <n v="12.9"/>
    <n v="30.1"/>
  </r>
  <r>
    <m/>
    <m/>
    <m/>
    <m/>
    <m/>
    <m/>
    <m/>
    <m/>
    <m/>
    <m/>
    <m/>
    <m/>
    <m/>
    <x v="17"/>
    <n v="9"/>
    <s v=" MN102"/>
    <n v="2"/>
    <n v="3460"/>
    <n v="9.1999999999999993"/>
    <n v="21.5"/>
  </r>
  <r>
    <m/>
    <m/>
    <m/>
    <m/>
    <m/>
    <m/>
    <m/>
    <m/>
    <m/>
    <m/>
    <m/>
    <m/>
    <m/>
    <x v="17"/>
    <n v="10"/>
    <s v=" MN100"/>
    <n v="0"/>
    <n v="5997"/>
    <n v="6"/>
    <n v="13.2"/>
  </r>
  <r>
    <m/>
    <m/>
    <m/>
    <m/>
    <m/>
    <m/>
    <m/>
    <m/>
    <m/>
    <m/>
    <m/>
    <m/>
    <m/>
    <x v="17"/>
    <n v="10"/>
    <s v=" MN101"/>
    <n v="1"/>
    <n v="344"/>
    <n v="8.3000000000000007"/>
    <n v="18.399999999999999"/>
  </r>
  <r>
    <m/>
    <m/>
    <m/>
    <m/>
    <m/>
    <m/>
    <m/>
    <m/>
    <m/>
    <m/>
    <m/>
    <m/>
    <m/>
    <x v="17"/>
    <n v="10"/>
    <s v=" MN102"/>
    <n v="2"/>
    <n v="3460"/>
    <n v="6"/>
    <n v="13.2"/>
  </r>
  <r>
    <m/>
    <m/>
    <m/>
    <m/>
    <m/>
    <m/>
    <m/>
    <m/>
    <m/>
    <m/>
    <m/>
    <m/>
    <m/>
    <x v="17"/>
    <n v="11"/>
    <s v=" MN100"/>
    <n v="0"/>
    <n v="5997"/>
    <n v="5.6"/>
    <n v="2.8"/>
  </r>
  <r>
    <m/>
    <m/>
    <m/>
    <m/>
    <m/>
    <m/>
    <m/>
    <m/>
    <m/>
    <m/>
    <m/>
    <m/>
    <m/>
    <x v="17"/>
    <n v="11"/>
    <s v=" MN101"/>
    <n v="1"/>
    <n v="344"/>
    <n v="7.8"/>
    <n v="3.9"/>
  </r>
  <r>
    <m/>
    <m/>
    <m/>
    <m/>
    <m/>
    <m/>
    <m/>
    <m/>
    <m/>
    <m/>
    <m/>
    <m/>
    <m/>
    <x v="17"/>
    <n v="11"/>
    <s v=" MN102"/>
    <n v="2"/>
    <n v="3460"/>
    <n v="5.6"/>
    <n v="2.8"/>
  </r>
  <r>
    <m/>
    <m/>
    <m/>
    <m/>
    <m/>
    <m/>
    <m/>
    <m/>
    <m/>
    <m/>
    <m/>
    <m/>
    <m/>
    <x v="17"/>
    <n v="12"/>
    <s v=" MN100"/>
    <n v="0"/>
    <n v="5997"/>
    <n v="2.8"/>
    <n v="0.1"/>
  </r>
  <r>
    <m/>
    <m/>
    <m/>
    <m/>
    <m/>
    <m/>
    <m/>
    <m/>
    <m/>
    <m/>
    <m/>
    <m/>
    <m/>
    <x v="17"/>
    <n v="12"/>
    <s v=" MN101"/>
    <n v="1"/>
    <n v="344"/>
    <n v="3.9"/>
    <n v="0.1"/>
  </r>
  <r>
    <m/>
    <m/>
    <m/>
    <m/>
    <m/>
    <m/>
    <m/>
    <m/>
    <m/>
    <m/>
    <m/>
    <m/>
    <m/>
    <x v="17"/>
    <n v="12"/>
    <s v=" MN102"/>
    <n v="2"/>
    <n v="3460"/>
    <n v="2.8"/>
    <n v="0.1"/>
  </r>
  <r>
    <m/>
    <m/>
    <m/>
    <m/>
    <m/>
    <m/>
    <m/>
    <m/>
    <m/>
    <m/>
    <m/>
    <m/>
    <m/>
    <x v="17"/>
    <n v="1"/>
    <s v=" MN100"/>
    <n v="0"/>
    <n v="5997"/>
    <n v="3"/>
    <n v="-6.6"/>
  </r>
  <r>
    <m/>
    <m/>
    <m/>
    <m/>
    <m/>
    <m/>
    <m/>
    <m/>
    <m/>
    <m/>
    <m/>
    <m/>
    <m/>
    <x v="17"/>
    <n v="1"/>
    <s v=" MN101"/>
    <n v="1"/>
    <n v="344"/>
    <n v="4.0999999999999996"/>
    <n v="-9.1999999999999993"/>
  </r>
  <r>
    <m/>
    <m/>
    <m/>
    <m/>
    <m/>
    <m/>
    <m/>
    <m/>
    <m/>
    <m/>
    <m/>
    <m/>
    <m/>
    <x v="17"/>
    <n v="1"/>
    <s v=" MN102"/>
    <n v="2"/>
    <n v="3460"/>
    <n v="3"/>
    <n v="-6.6"/>
  </r>
  <r>
    <m/>
    <m/>
    <m/>
    <m/>
    <m/>
    <m/>
    <m/>
    <m/>
    <m/>
    <m/>
    <m/>
    <m/>
    <m/>
    <x v="17"/>
    <n v="2"/>
    <s v=" MN100"/>
    <n v="0"/>
    <n v="5997"/>
    <n v="2.2000000000000002"/>
    <n v="-3.5"/>
  </r>
  <r>
    <m/>
    <m/>
    <m/>
    <m/>
    <m/>
    <m/>
    <m/>
    <m/>
    <m/>
    <m/>
    <m/>
    <m/>
    <m/>
    <x v="17"/>
    <n v="2"/>
    <s v=" MN101"/>
    <n v="1"/>
    <n v="344"/>
    <n v="3.1"/>
    <n v="-4.8"/>
  </r>
  <r>
    <m/>
    <m/>
    <m/>
    <m/>
    <m/>
    <m/>
    <m/>
    <m/>
    <m/>
    <m/>
    <m/>
    <m/>
    <m/>
    <x v="17"/>
    <n v="2"/>
    <s v=" MN102"/>
    <n v="2"/>
    <n v="3460"/>
    <n v="2.2000000000000002"/>
    <n v="-3.5"/>
  </r>
  <r>
    <m/>
    <m/>
    <m/>
    <m/>
    <m/>
    <m/>
    <m/>
    <m/>
    <m/>
    <m/>
    <m/>
    <m/>
    <m/>
    <x v="17"/>
    <n v="3"/>
    <s v=" MN100"/>
    <n v="0"/>
    <n v="5997"/>
    <n v="3.1"/>
    <n v="1.7"/>
  </r>
  <r>
    <m/>
    <m/>
    <m/>
    <m/>
    <m/>
    <m/>
    <m/>
    <m/>
    <m/>
    <m/>
    <m/>
    <m/>
    <m/>
    <x v="17"/>
    <n v="3"/>
    <s v=" MN101"/>
    <n v="1"/>
    <n v="344"/>
    <n v="4.4000000000000004"/>
    <n v="2.4"/>
  </r>
  <r>
    <m/>
    <m/>
    <m/>
    <m/>
    <m/>
    <m/>
    <m/>
    <m/>
    <m/>
    <m/>
    <m/>
    <m/>
    <m/>
    <x v="17"/>
    <n v="3"/>
    <s v=" MN102"/>
    <n v="2"/>
    <n v="3460"/>
    <n v="3.1"/>
    <n v="1.7"/>
  </r>
  <r>
    <m/>
    <m/>
    <m/>
    <m/>
    <m/>
    <m/>
    <m/>
    <m/>
    <m/>
    <m/>
    <m/>
    <m/>
    <m/>
    <x v="17"/>
    <n v="4"/>
    <s v=" MN100"/>
    <n v="0"/>
    <n v="5997"/>
    <n v="8.4"/>
    <n v="15.1"/>
  </r>
  <r>
    <m/>
    <m/>
    <m/>
    <m/>
    <m/>
    <m/>
    <m/>
    <m/>
    <m/>
    <m/>
    <m/>
    <m/>
    <m/>
    <x v="17"/>
    <n v="4"/>
    <s v=" MN101"/>
    <n v="1"/>
    <n v="344"/>
    <n v="11.7"/>
    <n v="21.2"/>
  </r>
  <r>
    <m/>
    <m/>
    <m/>
    <m/>
    <m/>
    <m/>
    <m/>
    <m/>
    <m/>
    <m/>
    <m/>
    <m/>
    <m/>
    <x v="17"/>
    <n v="4"/>
    <s v=" MN102"/>
    <n v="2"/>
    <n v="3460"/>
    <n v="8.4"/>
    <n v="15.1"/>
  </r>
  <r>
    <m/>
    <m/>
    <m/>
    <m/>
    <m/>
    <m/>
    <m/>
    <m/>
    <m/>
    <m/>
    <m/>
    <m/>
    <m/>
    <x v="17"/>
    <n v="5"/>
    <s v=" MN100"/>
    <n v="0"/>
    <n v="5997"/>
    <n v="13.6"/>
    <n v="21.4"/>
  </r>
  <r>
    <m/>
    <m/>
    <m/>
    <m/>
    <m/>
    <m/>
    <m/>
    <m/>
    <m/>
    <m/>
    <m/>
    <m/>
    <m/>
    <x v="17"/>
    <n v="5"/>
    <s v=" MN101"/>
    <n v="1"/>
    <n v="344"/>
    <n v="19"/>
    <n v="29.9"/>
  </r>
  <r>
    <m/>
    <m/>
    <m/>
    <m/>
    <m/>
    <m/>
    <m/>
    <m/>
    <m/>
    <m/>
    <m/>
    <m/>
    <m/>
    <x v="17"/>
    <n v="5"/>
    <s v=" MN102"/>
    <n v="2"/>
    <n v="3460"/>
    <n v="13.6"/>
    <n v="21.4"/>
  </r>
  <r>
    <m/>
    <m/>
    <m/>
    <m/>
    <m/>
    <m/>
    <m/>
    <m/>
    <m/>
    <m/>
    <m/>
    <m/>
    <m/>
    <x v="17"/>
    <n v="6"/>
    <s v=" MN100"/>
    <n v="0"/>
    <n v="5997"/>
    <n v="10.9"/>
    <n v="25.5"/>
  </r>
  <r>
    <m/>
    <m/>
    <m/>
    <m/>
    <m/>
    <m/>
    <m/>
    <m/>
    <m/>
    <m/>
    <m/>
    <m/>
    <m/>
    <x v="17"/>
    <n v="6"/>
    <s v=" MN101"/>
    <n v="1"/>
    <n v="344"/>
    <n v="15.2"/>
    <n v="35.799999999999997"/>
  </r>
  <r>
    <m/>
    <m/>
    <m/>
    <m/>
    <m/>
    <m/>
    <m/>
    <m/>
    <m/>
    <m/>
    <m/>
    <m/>
    <m/>
    <x v="17"/>
    <n v="6"/>
    <s v=" MN102"/>
    <n v="2"/>
    <n v="3460"/>
    <n v="10.9"/>
    <n v="25.5"/>
  </r>
  <r>
    <m/>
    <m/>
    <m/>
    <m/>
    <m/>
    <m/>
    <m/>
    <m/>
    <m/>
    <m/>
    <m/>
    <m/>
    <m/>
    <x v="18"/>
    <n v="7"/>
    <s v=" MN100"/>
    <n v="0"/>
    <n v="5997"/>
    <n v="10.5"/>
    <n v="27.5"/>
  </r>
  <r>
    <m/>
    <m/>
    <m/>
    <m/>
    <m/>
    <m/>
    <m/>
    <m/>
    <m/>
    <m/>
    <m/>
    <m/>
    <m/>
    <x v="18"/>
    <n v="7"/>
    <s v=" MN101"/>
    <n v="1"/>
    <n v="344"/>
    <n v="14.7"/>
    <n v="38.5"/>
  </r>
  <r>
    <m/>
    <m/>
    <m/>
    <m/>
    <m/>
    <m/>
    <m/>
    <m/>
    <m/>
    <m/>
    <m/>
    <m/>
    <m/>
    <x v="18"/>
    <n v="7"/>
    <s v=" MN102"/>
    <n v="2"/>
    <n v="3460"/>
    <n v="10.5"/>
    <n v="27.5"/>
  </r>
  <r>
    <m/>
    <m/>
    <m/>
    <m/>
    <m/>
    <m/>
    <m/>
    <m/>
    <m/>
    <m/>
    <m/>
    <m/>
    <m/>
    <x v="18"/>
    <n v="8"/>
    <s v=" MN100"/>
    <n v="0"/>
    <n v="5997"/>
    <n v="8.4"/>
    <n v="26.4"/>
  </r>
  <r>
    <m/>
    <m/>
    <m/>
    <m/>
    <m/>
    <m/>
    <m/>
    <m/>
    <m/>
    <m/>
    <m/>
    <m/>
    <m/>
    <x v="18"/>
    <n v="8"/>
    <s v=" MN101"/>
    <n v="1"/>
    <n v="344"/>
    <n v="11.8"/>
    <n v="37"/>
  </r>
  <r>
    <m/>
    <m/>
    <m/>
    <m/>
    <m/>
    <m/>
    <m/>
    <m/>
    <m/>
    <m/>
    <m/>
    <m/>
    <m/>
    <x v="18"/>
    <n v="8"/>
    <s v=" MN102"/>
    <n v="2"/>
    <n v="3460"/>
    <n v="8.4"/>
    <n v="26.4"/>
  </r>
  <r>
    <m/>
    <m/>
    <m/>
    <m/>
    <m/>
    <m/>
    <m/>
    <m/>
    <m/>
    <m/>
    <m/>
    <m/>
    <m/>
    <x v="18"/>
    <n v="9"/>
    <s v=" MN100"/>
    <n v="0"/>
    <n v="5997"/>
    <n v="9.1999999999999993"/>
    <n v="21.5"/>
  </r>
  <r>
    <m/>
    <m/>
    <m/>
    <m/>
    <m/>
    <m/>
    <m/>
    <m/>
    <m/>
    <m/>
    <m/>
    <m/>
    <m/>
    <x v="18"/>
    <n v="9"/>
    <s v=" MN101"/>
    <n v="1"/>
    <n v="344"/>
    <n v="12.9"/>
    <n v="30.1"/>
  </r>
  <r>
    <m/>
    <m/>
    <m/>
    <m/>
    <m/>
    <m/>
    <m/>
    <m/>
    <m/>
    <m/>
    <m/>
    <m/>
    <m/>
    <x v="18"/>
    <n v="9"/>
    <s v=" MN102"/>
    <n v="2"/>
    <n v="3460"/>
    <n v="9.1999999999999993"/>
    <n v="21.5"/>
  </r>
  <r>
    <m/>
    <m/>
    <m/>
    <m/>
    <m/>
    <m/>
    <m/>
    <m/>
    <m/>
    <m/>
    <m/>
    <m/>
    <m/>
    <x v="18"/>
    <n v="10"/>
    <s v=" MN100"/>
    <n v="0"/>
    <n v="5997"/>
    <n v="6"/>
    <n v="13.2"/>
  </r>
  <r>
    <m/>
    <m/>
    <m/>
    <m/>
    <m/>
    <m/>
    <m/>
    <m/>
    <m/>
    <m/>
    <m/>
    <m/>
    <m/>
    <x v="18"/>
    <n v="10"/>
    <s v=" MN101"/>
    <n v="1"/>
    <n v="344"/>
    <n v="8.3000000000000007"/>
    <n v="18.399999999999999"/>
  </r>
  <r>
    <m/>
    <m/>
    <m/>
    <m/>
    <m/>
    <m/>
    <m/>
    <m/>
    <m/>
    <m/>
    <m/>
    <m/>
    <m/>
    <x v="18"/>
    <n v="10"/>
    <s v=" MN102"/>
    <n v="2"/>
    <n v="3460"/>
    <n v="6"/>
    <n v="13.2"/>
  </r>
  <r>
    <m/>
    <m/>
    <m/>
    <m/>
    <m/>
    <m/>
    <m/>
    <m/>
    <m/>
    <m/>
    <m/>
    <m/>
    <m/>
    <x v="18"/>
    <n v="11"/>
    <s v=" MN100"/>
    <n v="0"/>
    <n v="5997"/>
    <n v="5.6"/>
    <n v="2.8"/>
  </r>
  <r>
    <m/>
    <m/>
    <m/>
    <m/>
    <m/>
    <m/>
    <m/>
    <m/>
    <m/>
    <m/>
    <m/>
    <m/>
    <m/>
    <x v="18"/>
    <n v="11"/>
    <s v=" MN101"/>
    <n v="1"/>
    <n v="344"/>
    <n v="7.8"/>
    <n v="3.9"/>
  </r>
  <r>
    <m/>
    <m/>
    <m/>
    <m/>
    <m/>
    <m/>
    <m/>
    <m/>
    <m/>
    <m/>
    <m/>
    <m/>
    <m/>
    <x v="18"/>
    <n v="11"/>
    <s v=" MN102"/>
    <n v="2"/>
    <n v="3460"/>
    <n v="5.6"/>
    <n v="2.8"/>
  </r>
  <r>
    <m/>
    <m/>
    <m/>
    <m/>
    <m/>
    <m/>
    <m/>
    <m/>
    <m/>
    <m/>
    <m/>
    <m/>
    <m/>
    <x v="18"/>
    <n v="12"/>
    <s v=" MN100"/>
    <n v="0"/>
    <n v="5997"/>
    <n v="2.8"/>
    <n v="0.1"/>
  </r>
  <r>
    <m/>
    <m/>
    <m/>
    <m/>
    <m/>
    <m/>
    <m/>
    <m/>
    <m/>
    <m/>
    <m/>
    <m/>
    <m/>
    <x v="18"/>
    <n v="12"/>
    <s v=" MN101"/>
    <n v="1"/>
    <n v="344"/>
    <n v="3.9"/>
    <n v="0.1"/>
  </r>
  <r>
    <m/>
    <m/>
    <m/>
    <m/>
    <m/>
    <m/>
    <m/>
    <m/>
    <m/>
    <m/>
    <m/>
    <m/>
    <m/>
    <x v="18"/>
    <n v="12"/>
    <s v=" MN102"/>
    <n v="2"/>
    <n v="3460"/>
    <n v="2.8"/>
    <n v="0.1"/>
  </r>
  <r>
    <m/>
    <m/>
    <m/>
    <m/>
    <m/>
    <m/>
    <m/>
    <m/>
    <m/>
    <m/>
    <m/>
    <m/>
    <m/>
    <x v="18"/>
    <n v="1"/>
    <s v=" MN100"/>
    <n v="0"/>
    <n v="5997"/>
    <n v="3"/>
    <n v="-6.6"/>
  </r>
  <r>
    <m/>
    <m/>
    <m/>
    <m/>
    <m/>
    <m/>
    <m/>
    <m/>
    <m/>
    <m/>
    <m/>
    <m/>
    <m/>
    <x v="18"/>
    <n v="1"/>
    <s v=" MN101"/>
    <n v="1"/>
    <n v="344"/>
    <n v="4.0999999999999996"/>
    <n v="-9.1999999999999993"/>
  </r>
  <r>
    <m/>
    <m/>
    <m/>
    <m/>
    <m/>
    <m/>
    <m/>
    <m/>
    <m/>
    <m/>
    <m/>
    <m/>
    <m/>
    <x v="18"/>
    <n v="1"/>
    <s v=" MN102"/>
    <n v="2"/>
    <n v="3460"/>
    <n v="3"/>
    <n v="-6.6"/>
  </r>
  <r>
    <m/>
    <m/>
    <m/>
    <m/>
    <m/>
    <m/>
    <m/>
    <m/>
    <m/>
    <m/>
    <m/>
    <m/>
    <m/>
    <x v="18"/>
    <n v="2"/>
    <s v=" MN100"/>
    <n v="0"/>
    <n v="5997"/>
    <n v="2.2000000000000002"/>
    <n v="-3.5"/>
  </r>
  <r>
    <m/>
    <m/>
    <m/>
    <m/>
    <m/>
    <m/>
    <m/>
    <m/>
    <m/>
    <m/>
    <m/>
    <m/>
    <m/>
    <x v="18"/>
    <n v="2"/>
    <s v=" MN101"/>
    <n v="1"/>
    <n v="344"/>
    <n v="3.1"/>
    <n v="-4.8"/>
  </r>
  <r>
    <m/>
    <m/>
    <m/>
    <m/>
    <m/>
    <m/>
    <m/>
    <m/>
    <m/>
    <m/>
    <m/>
    <m/>
    <m/>
    <x v="18"/>
    <n v="2"/>
    <s v=" MN102"/>
    <n v="2"/>
    <n v="3460"/>
    <n v="2.2000000000000002"/>
    <n v="-3.5"/>
  </r>
  <r>
    <m/>
    <m/>
    <m/>
    <m/>
    <m/>
    <m/>
    <m/>
    <m/>
    <m/>
    <m/>
    <m/>
    <m/>
    <m/>
    <x v="18"/>
    <n v="3"/>
    <s v=" MN100"/>
    <n v="0"/>
    <n v="5997"/>
    <n v="3.1"/>
    <n v="1.7"/>
  </r>
  <r>
    <m/>
    <m/>
    <m/>
    <m/>
    <m/>
    <m/>
    <m/>
    <m/>
    <m/>
    <m/>
    <m/>
    <m/>
    <m/>
    <x v="18"/>
    <n v="3"/>
    <s v=" MN101"/>
    <n v="1"/>
    <n v="344"/>
    <n v="4.4000000000000004"/>
    <n v="2.4"/>
  </r>
  <r>
    <m/>
    <m/>
    <m/>
    <m/>
    <m/>
    <m/>
    <m/>
    <m/>
    <m/>
    <m/>
    <m/>
    <m/>
    <m/>
    <x v="18"/>
    <n v="3"/>
    <s v=" MN102"/>
    <n v="2"/>
    <n v="3460"/>
    <n v="3.1"/>
    <n v="1.7"/>
  </r>
  <r>
    <m/>
    <m/>
    <m/>
    <m/>
    <m/>
    <m/>
    <m/>
    <m/>
    <m/>
    <m/>
    <m/>
    <m/>
    <m/>
    <x v="18"/>
    <n v="4"/>
    <s v=" MN100"/>
    <n v="0"/>
    <n v="5997"/>
    <n v="8.4"/>
    <n v="15.1"/>
  </r>
  <r>
    <m/>
    <m/>
    <m/>
    <m/>
    <m/>
    <m/>
    <m/>
    <m/>
    <m/>
    <m/>
    <m/>
    <m/>
    <m/>
    <x v="18"/>
    <n v="4"/>
    <s v=" MN101"/>
    <n v="1"/>
    <n v="344"/>
    <n v="11.7"/>
    <n v="21.2"/>
  </r>
  <r>
    <m/>
    <m/>
    <m/>
    <m/>
    <m/>
    <m/>
    <m/>
    <m/>
    <m/>
    <m/>
    <m/>
    <m/>
    <m/>
    <x v="18"/>
    <n v="4"/>
    <s v=" MN102"/>
    <n v="2"/>
    <n v="3460"/>
    <n v="8.4"/>
    <n v="15.1"/>
  </r>
  <r>
    <m/>
    <m/>
    <m/>
    <m/>
    <m/>
    <m/>
    <m/>
    <m/>
    <m/>
    <m/>
    <m/>
    <m/>
    <m/>
    <x v="18"/>
    <n v="5"/>
    <s v=" MN100"/>
    <n v="0"/>
    <n v="5997"/>
    <n v="13.6"/>
    <n v="21.4"/>
  </r>
  <r>
    <m/>
    <m/>
    <m/>
    <m/>
    <m/>
    <m/>
    <m/>
    <m/>
    <m/>
    <m/>
    <m/>
    <m/>
    <m/>
    <x v="18"/>
    <n v="5"/>
    <s v=" MN101"/>
    <n v="1"/>
    <n v="344"/>
    <n v="19"/>
    <n v="29.9"/>
  </r>
  <r>
    <m/>
    <m/>
    <m/>
    <m/>
    <m/>
    <m/>
    <m/>
    <m/>
    <m/>
    <m/>
    <m/>
    <m/>
    <m/>
    <x v="18"/>
    <n v="5"/>
    <s v=" MN102"/>
    <n v="2"/>
    <n v="3460"/>
    <n v="13.6"/>
    <n v="21.4"/>
  </r>
  <r>
    <m/>
    <m/>
    <m/>
    <m/>
    <m/>
    <m/>
    <m/>
    <m/>
    <m/>
    <m/>
    <m/>
    <m/>
    <m/>
    <x v="18"/>
    <n v="6"/>
    <s v=" MN100"/>
    <n v="0"/>
    <n v="5997"/>
    <n v="10.9"/>
    <n v="25.5"/>
  </r>
  <r>
    <m/>
    <m/>
    <m/>
    <m/>
    <m/>
    <m/>
    <m/>
    <m/>
    <m/>
    <m/>
    <m/>
    <m/>
    <m/>
    <x v="18"/>
    <n v="6"/>
    <s v=" MN101"/>
    <n v="1"/>
    <n v="344"/>
    <n v="15.2"/>
    <n v="35.799999999999997"/>
  </r>
  <r>
    <m/>
    <m/>
    <m/>
    <m/>
    <m/>
    <m/>
    <m/>
    <m/>
    <m/>
    <m/>
    <m/>
    <m/>
    <m/>
    <x v="18"/>
    <n v="6"/>
    <s v=" MN102"/>
    <n v="2"/>
    <n v="3460"/>
    <n v="10.9"/>
    <n v="25.5"/>
  </r>
  <r>
    <m/>
    <m/>
    <m/>
    <m/>
    <m/>
    <m/>
    <m/>
    <m/>
    <m/>
    <m/>
    <m/>
    <m/>
    <m/>
    <x v="19"/>
    <n v="7"/>
    <s v=" MN100"/>
    <n v="0"/>
    <n v="5997"/>
    <n v="10.5"/>
    <n v="27.5"/>
  </r>
  <r>
    <m/>
    <m/>
    <m/>
    <m/>
    <m/>
    <m/>
    <m/>
    <m/>
    <m/>
    <m/>
    <m/>
    <m/>
    <m/>
    <x v="19"/>
    <n v="7"/>
    <s v=" MN101"/>
    <n v="1"/>
    <n v="344"/>
    <n v="14.7"/>
    <n v="38.5"/>
  </r>
  <r>
    <m/>
    <m/>
    <m/>
    <m/>
    <m/>
    <m/>
    <m/>
    <m/>
    <m/>
    <m/>
    <m/>
    <m/>
    <m/>
    <x v="19"/>
    <n v="7"/>
    <s v=" MN102"/>
    <n v="2"/>
    <n v="3460"/>
    <n v="10.5"/>
    <n v="27.5"/>
  </r>
  <r>
    <m/>
    <m/>
    <m/>
    <m/>
    <m/>
    <m/>
    <m/>
    <m/>
    <m/>
    <m/>
    <m/>
    <m/>
    <m/>
    <x v="19"/>
    <n v="8"/>
    <s v=" MN100"/>
    <n v="0"/>
    <n v="5997"/>
    <n v="8.4"/>
    <n v="26.4"/>
  </r>
  <r>
    <m/>
    <m/>
    <m/>
    <m/>
    <m/>
    <m/>
    <m/>
    <m/>
    <m/>
    <m/>
    <m/>
    <m/>
    <m/>
    <x v="19"/>
    <n v="8"/>
    <s v=" MN101"/>
    <n v="1"/>
    <n v="344"/>
    <n v="11.8"/>
    <n v="37"/>
  </r>
  <r>
    <m/>
    <m/>
    <m/>
    <m/>
    <m/>
    <m/>
    <m/>
    <m/>
    <m/>
    <m/>
    <m/>
    <m/>
    <m/>
    <x v="19"/>
    <n v="8"/>
    <s v=" MN102"/>
    <n v="2"/>
    <n v="3460"/>
    <n v="8.4"/>
    <n v="26.4"/>
  </r>
  <r>
    <m/>
    <m/>
    <m/>
    <m/>
    <m/>
    <m/>
    <m/>
    <m/>
    <m/>
    <m/>
    <m/>
    <m/>
    <m/>
    <x v="19"/>
    <n v="9"/>
    <s v=" MN100"/>
    <n v="0"/>
    <n v="5997"/>
    <n v="9.1999999999999993"/>
    <n v="21.5"/>
  </r>
  <r>
    <m/>
    <m/>
    <m/>
    <m/>
    <m/>
    <m/>
    <m/>
    <m/>
    <m/>
    <m/>
    <m/>
    <m/>
    <m/>
    <x v="19"/>
    <n v="9"/>
    <s v=" MN101"/>
    <n v="1"/>
    <n v="344"/>
    <n v="12.9"/>
    <n v="30.1"/>
  </r>
  <r>
    <m/>
    <m/>
    <m/>
    <m/>
    <m/>
    <m/>
    <m/>
    <m/>
    <m/>
    <m/>
    <m/>
    <m/>
    <m/>
    <x v="19"/>
    <n v="9"/>
    <s v=" MN102"/>
    <n v="2"/>
    <n v="3460"/>
    <n v="9.1999999999999993"/>
    <n v="21.5"/>
  </r>
  <r>
    <m/>
    <m/>
    <m/>
    <m/>
    <m/>
    <m/>
    <m/>
    <m/>
    <m/>
    <m/>
    <m/>
    <m/>
    <m/>
    <x v="19"/>
    <n v="10"/>
    <s v=" MN100"/>
    <n v="0"/>
    <n v="5997"/>
    <n v="6"/>
    <n v="13.2"/>
  </r>
  <r>
    <m/>
    <m/>
    <m/>
    <m/>
    <m/>
    <m/>
    <m/>
    <m/>
    <m/>
    <m/>
    <m/>
    <m/>
    <m/>
    <x v="19"/>
    <n v="10"/>
    <s v=" MN101"/>
    <n v="1"/>
    <n v="344"/>
    <n v="8.3000000000000007"/>
    <n v="18.399999999999999"/>
  </r>
  <r>
    <m/>
    <m/>
    <m/>
    <m/>
    <m/>
    <m/>
    <m/>
    <m/>
    <m/>
    <m/>
    <m/>
    <m/>
    <m/>
    <x v="19"/>
    <n v="10"/>
    <s v=" MN102"/>
    <n v="2"/>
    <n v="3460"/>
    <n v="6"/>
    <n v="13.2"/>
  </r>
  <r>
    <m/>
    <m/>
    <m/>
    <m/>
    <m/>
    <m/>
    <m/>
    <m/>
    <m/>
    <m/>
    <m/>
    <m/>
    <m/>
    <x v="19"/>
    <n v="11"/>
    <s v=" MN100"/>
    <n v="0"/>
    <n v="5997"/>
    <n v="5.6"/>
    <n v="2.8"/>
  </r>
  <r>
    <m/>
    <m/>
    <m/>
    <m/>
    <m/>
    <m/>
    <m/>
    <m/>
    <m/>
    <m/>
    <m/>
    <m/>
    <m/>
    <x v="19"/>
    <n v="11"/>
    <s v=" MN101"/>
    <n v="1"/>
    <n v="344"/>
    <n v="7.8"/>
    <n v="3.9"/>
  </r>
  <r>
    <m/>
    <m/>
    <m/>
    <m/>
    <m/>
    <m/>
    <m/>
    <m/>
    <m/>
    <m/>
    <m/>
    <m/>
    <m/>
    <x v="19"/>
    <n v="11"/>
    <s v=" MN102"/>
    <n v="2"/>
    <n v="3460"/>
    <n v="5.6"/>
    <n v="2.8"/>
  </r>
  <r>
    <m/>
    <m/>
    <m/>
    <m/>
    <m/>
    <m/>
    <m/>
    <m/>
    <m/>
    <m/>
    <m/>
    <m/>
    <m/>
    <x v="19"/>
    <n v="12"/>
    <s v=" MN100"/>
    <n v="0"/>
    <n v="5997"/>
    <n v="2.8"/>
    <n v="0.1"/>
  </r>
  <r>
    <m/>
    <m/>
    <m/>
    <m/>
    <m/>
    <m/>
    <m/>
    <m/>
    <m/>
    <m/>
    <m/>
    <m/>
    <m/>
    <x v="19"/>
    <n v="12"/>
    <s v=" MN101"/>
    <n v="1"/>
    <n v="344"/>
    <n v="3.9"/>
    <n v="0.1"/>
  </r>
  <r>
    <m/>
    <m/>
    <m/>
    <m/>
    <m/>
    <m/>
    <m/>
    <m/>
    <m/>
    <m/>
    <m/>
    <m/>
    <m/>
    <x v="19"/>
    <n v="12"/>
    <s v=" MN102"/>
    <n v="2"/>
    <n v="3460"/>
    <n v="2.8"/>
    <n v="0.1"/>
  </r>
  <r>
    <m/>
    <m/>
    <m/>
    <m/>
    <m/>
    <m/>
    <m/>
    <m/>
    <m/>
    <m/>
    <m/>
    <m/>
    <m/>
    <x v="19"/>
    <n v="1"/>
    <s v=" MN100"/>
    <n v="0"/>
    <n v="5997"/>
    <n v="3"/>
    <n v="-6.6"/>
  </r>
  <r>
    <m/>
    <m/>
    <m/>
    <m/>
    <m/>
    <m/>
    <m/>
    <m/>
    <m/>
    <m/>
    <m/>
    <m/>
    <m/>
    <x v="19"/>
    <n v="1"/>
    <s v=" MN101"/>
    <n v="1"/>
    <n v="344"/>
    <n v="4.0999999999999996"/>
    <n v="-9.1999999999999993"/>
  </r>
  <r>
    <m/>
    <m/>
    <m/>
    <m/>
    <m/>
    <m/>
    <m/>
    <m/>
    <m/>
    <m/>
    <m/>
    <m/>
    <m/>
    <x v="19"/>
    <n v="1"/>
    <s v=" MN102"/>
    <n v="2"/>
    <n v="3460"/>
    <n v="3"/>
    <n v="-6.6"/>
  </r>
  <r>
    <m/>
    <m/>
    <m/>
    <m/>
    <m/>
    <m/>
    <m/>
    <m/>
    <m/>
    <m/>
    <m/>
    <m/>
    <m/>
    <x v="19"/>
    <n v="2"/>
    <s v=" MN100"/>
    <n v="0"/>
    <n v="5997"/>
    <n v="2.2000000000000002"/>
    <n v="-3.5"/>
  </r>
  <r>
    <m/>
    <m/>
    <m/>
    <m/>
    <m/>
    <m/>
    <m/>
    <m/>
    <m/>
    <m/>
    <m/>
    <m/>
    <m/>
    <x v="19"/>
    <n v="2"/>
    <s v=" MN101"/>
    <n v="1"/>
    <n v="344"/>
    <n v="3.1"/>
    <n v="-4.8"/>
  </r>
  <r>
    <m/>
    <m/>
    <m/>
    <m/>
    <m/>
    <m/>
    <m/>
    <m/>
    <m/>
    <m/>
    <m/>
    <m/>
    <m/>
    <x v="19"/>
    <n v="2"/>
    <s v=" MN102"/>
    <n v="2"/>
    <n v="3460"/>
    <n v="2.2000000000000002"/>
    <n v="-3.5"/>
  </r>
  <r>
    <m/>
    <m/>
    <m/>
    <m/>
    <m/>
    <m/>
    <m/>
    <m/>
    <m/>
    <m/>
    <m/>
    <m/>
    <m/>
    <x v="19"/>
    <n v="3"/>
    <s v=" MN100"/>
    <n v="0"/>
    <n v="5997"/>
    <n v="3.1"/>
    <n v="1.7"/>
  </r>
  <r>
    <m/>
    <m/>
    <m/>
    <m/>
    <m/>
    <m/>
    <m/>
    <m/>
    <m/>
    <m/>
    <m/>
    <m/>
    <m/>
    <x v="19"/>
    <n v="3"/>
    <s v=" MN101"/>
    <n v="1"/>
    <n v="344"/>
    <n v="4.4000000000000004"/>
    <n v="2.4"/>
  </r>
  <r>
    <m/>
    <m/>
    <m/>
    <m/>
    <m/>
    <m/>
    <m/>
    <m/>
    <m/>
    <m/>
    <m/>
    <m/>
    <m/>
    <x v="19"/>
    <n v="3"/>
    <s v=" MN102"/>
    <n v="2"/>
    <n v="3460"/>
    <n v="3.1"/>
    <n v="1.7"/>
  </r>
  <r>
    <m/>
    <m/>
    <m/>
    <m/>
    <m/>
    <m/>
    <m/>
    <m/>
    <m/>
    <m/>
    <m/>
    <m/>
    <m/>
    <x v="19"/>
    <n v="4"/>
    <s v=" MN100"/>
    <n v="0"/>
    <n v="5997"/>
    <n v="8.4"/>
    <n v="15.1"/>
  </r>
  <r>
    <m/>
    <m/>
    <m/>
    <m/>
    <m/>
    <m/>
    <m/>
    <m/>
    <m/>
    <m/>
    <m/>
    <m/>
    <m/>
    <x v="19"/>
    <n v="4"/>
    <s v=" MN101"/>
    <n v="1"/>
    <n v="344"/>
    <n v="11.7"/>
    <n v="21.2"/>
  </r>
  <r>
    <m/>
    <m/>
    <m/>
    <m/>
    <m/>
    <m/>
    <m/>
    <m/>
    <m/>
    <m/>
    <m/>
    <m/>
    <m/>
    <x v="19"/>
    <n v="4"/>
    <s v=" MN102"/>
    <n v="2"/>
    <n v="3460"/>
    <n v="8.4"/>
    <n v="15.1"/>
  </r>
  <r>
    <m/>
    <m/>
    <m/>
    <m/>
    <m/>
    <m/>
    <m/>
    <m/>
    <m/>
    <m/>
    <m/>
    <m/>
    <m/>
    <x v="19"/>
    <n v="5"/>
    <s v=" MN100"/>
    <n v="0"/>
    <n v="5997"/>
    <n v="13.6"/>
    <n v="21.4"/>
  </r>
  <r>
    <m/>
    <m/>
    <m/>
    <m/>
    <m/>
    <m/>
    <m/>
    <m/>
    <m/>
    <m/>
    <m/>
    <m/>
    <m/>
    <x v="19"/>
    <n v="5"/>
    <s v=" MN101"/>
    <n v="1"/>
    <n v="344"/>
    <n v="19"/>
    <n v="29.9"/>
  </r>
  <r>
    <m/>
    <m/>
    <m/>
    <m/>
    <m/>
    <m/>
    <m/>
    <m/>
    <m/>
    <m/>
    <m/>
    <m/>
    <m/>
    <x v="19"/>
    <n v="5"/>
    <s v=" MN102"/>
    <n v="2"/>
    <n v="3460"/>
    <n v="13.6"/>
    <n v="21.4"/>
  </r>
  <r>
    <m/>
    <m/>
    <m/>
    <m/>
    <m/>
    <m/>
    <m/>
    <m/>
    <m/>
    <m/>
    <m/>
    <m/>
    <m/>
    <x v="19"/>
    <n v="6"/>
    <s v=" MN100"/>
    <n v="0"/>
    <n v="5997"/>
    <n v="10.9"/>
    <n v="25.5"/>
  </r>
  <r>
    <m/>
    <m/>
    <m/>
    <m/>
    <m/>
    <m/>
    <m/>
    <m/>
    <m/>
    <m/>
    <m/>
    <m/>
    <m/>
    <x v="19"/>
    <n v="6"/>
    <s v=" MN101"/>
    <n v="1"/>
    <n v="344"/>
    <n v="15.2"/>
    <n v="35.799999999999997"/>
  </r>
  <r>
    <m/>
    <m/>
    <m/>
    <m/>
    <m/>
    <m/>
    <m/>
    <m/>
    <m/>
    <m/>
    <m/>
    <m/>
    <m/>
    <x v="19"/>
    <n v="6"/>
    <s v=" MN102"/>
    <n v="2"/>
    <n v="3460"/>
    <n v="10.9"/>
    <n v="25.5"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  <r>
    <m/>
    <m/>
    <m/>
    <m/>
    <m/>
    <m/>
    <m/>
    <m/>
    <m/>
    <m/>
    <m/>
    <m/>
    <m/>
    <x v="2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D15" firstHeaderRow="0" firstDataRow="1" firstDataCol="1"/>
  <pivotFields count="17"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showAll="0"/>
    <pivotField showAll="0" defaultSubtotal="0">
      <items count="25">
        <item x="0"/>
        <item x="1"/>
        <item x="12"/>
        <item x="13"/>
        <item x="11"/>
        <item x="22"/>
        <item x="23"/>
        <item x="14"/>
        <item x="2"/>
        <item x="10"/>
        <item x="9"/>
        <item x="21"/>
        <item x="15"/>
        <item x="3"/>
        <item x="20"/>
        <item x="4"/>
        <item x="16"/>
        <item x="8"/>
        <item x="5"/>
        <item x="17"/>
        <item x="7"/>
        <item x="6"/>
        <item x="19"/>
        <item x="18"/>
        <item x="24"/>
      </items>
    </pivotField>
    <pivotField showAll="0" defaultSubtotal="0">
      <items count="25">
        <item x="0"/>
        <item x="1"/>
        <item x="12"/>
        <item x="13"/>
        <item x="11"/>
        <item x="22"/>
        <item x="23"/>
        <item x="14"/>
        <item x="2"/>
        <item x="10"/>
        <item x="9"/>
        <item x="21"/>
        <item x="15"/>
        <item x="3"/>
        <item x="20"/>
        <item x="4"/>
        <item x="16"/>
        <item x="8"/>
        <item x="5"/>
        <item x="17"/>
        <item x="7"/>
        <item x="6"/>
        <item x="19"/>
        <item x="18"/>
        <item x="24"/>
      </items>
    </pivotField>
    <pivotField showAll="0" defaultSubtotal="0">
      <items count="25">
        <item x="0"/>
        <item x="1"/>
        <item x="12"/>
        <item x="13"/>
        <item x="11"/>
        <item x="22"/>
        <item x="23"/>
        <item x="14"/>
        <item x="2"/>
        <item x="10"/>
        <item x="9"/>
        <item x="21"/>
        <item x="15"/>
        <item x="3"/>
        <item x="20"/>
        <item x="4"/>
        <item x="16"/>
        <item x="8"/>
        <item x="5"/>
        <item x="17"/>
        <item x="7"/>
        <item x="6"/>
        <item x="19"/>
        <item x="18"/>
        <item x="24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ecip MN100" fld="3" baseField="2" baseItem="0"/>
    <dataField name="Sum of Precip MN101" fld="4" baseField="2" baseItem="0"/>
    <dataField name="Sum of Precip MN102" fld="5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L17" firstHeaderRow="1" firstDataRow="4" firstDataCol="1"/>
  <pivotFields count="12">
    <pivotField axis="axisCol" showAll="0">
      <items count="4">
        <item x="1"/>
        <item x="0"/>
        <item h="1" x="2"/>
        <item t="default"/>
      </items>
    </pivotField>
    <pivotField axis="axisCol" showAll="0">
      <items count="4">
        <item x="0"/>
        <item h="1" x="1"/>
        <item h="1"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>
      <items count="49">
        <item x="2"/>
        <item x="9"/>
        <item x="25"/>
        <item x="14"/>
        <item x="11"/>
        <item x="0"/>
        <item x="21"/>
        <item x="1"/>
        <item x="37"/>
        <item x="23"/>
        <item x="12"/>
        <item x="35"/>
        <item x="24"/>
        <item x="13"/>
        <item x="10"/>
        <item x="3"/>
        <item x="26"/>
        <item x="36"/>
        <item x="32"/>
        <item x="22"/>
        <item x="15"/>
        <item x="38"/>
        <item x="34"/>
        <item x="7"/>
        <item x="29"/>
        <item x="44"/>
        <item x="30"/>
        <item x="31"/>
        <item x="46"/>
        <item x="33"/>
        <item x="19"/>
        <item x="41"/>
        <item x="4"/>
        <item x="42"/>
        <item x="6"/>
        <item x="27"/>
        <item x="8"/>
        <item x="43"/>
        <item x="45"/>
        <item x="5"/>
        <item x="28"/>
        <item x="16"/>
        <item x="18"/>
        <item x="39"/>
        <item x="20"/>
        <item x="17"/>
        <item x="40"/>
        <item x="47"/>
        <item t="default"/>
      </items>
    </pivotField>
    <pivotField showAll="0"/>
    <pivotField showAll="0"/>
    <pivotField showAll="0"/>
    <pivotField showAll="0"/>
    <pivotField showAll="0"/>
    <pivotField showAll="0">
      <items count="50">
        <item x="12"/>
        <item x="0"/>
        <item x="13"/>
        <item x="36"/>
        <item x="1"/>
        <item x="24"/>
        <item x="37"/>
        <item x="25"/>
        <item x="23"/>
        <item x="11"/>
        <item x="34"/>
        <item x="35"/>
        <item x="46"/>
        <item x="47"/>
        <item x="26"/>
        <item x="38"/>
        <item x="2"/>
        <item x="14"/>
        <item x="10"/>
        <item x="22"/>
        <item x="9"/>
        <item x="33"/>
        <item x="27"/>
        <item x="3"/>
        <item x="21"/>
        <item x="45"/>
        <item x="39"/>
        <item x="32"/>
        <item x="4"/>
        <item x="28"/>
        <item x="8"/>
        <item x="15"/>
        <item x="5"/>
        <item x="29"/>
        <item x="7"/>
        <item x="6"/>
        <item x="31"/>
        <item x="30"/>
        <item x="44"/>
        <item x="16"/>
        <item x="40"/>
        <item x="20"/>
        <item x="17"/>
        <item x="41"/>
        <item x="19"/>
        <item x="18"/>
        <item x="43"/>
        <item x="42"/>
        <item x="48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3">
    <field x="0"/>
    <field x="1"/>
    <field x="3"/>
  </colFields>
  <colItems count="11">
    <i>
      <x/>
      <x/>
      <x/>
    </i>
    <i r="2">
      <x v="1"/>
    </i>
    <i r="2">
      <x v="2"/>
    </i>
    <i t="default" r="1">
      <x/>
    </i>
    <i t="default">
      <x/>
    </i>
    <i>
      <x v="1"/>
      <x/>
      <x/>
    </i>
    <i r="2">
      <x v="1"/>
    </i>
    <i r="2">
      <x v="2"/>
    </i>
    <i t="default" r="1">
      <x/>
    </i>
    <i t="default">
      <x v="1"/>
    </i>
    <i t="grand">
      <x/>
    </i>
  </colItems>
  <dataFields count="1">
    <dataField name="Sum of  ppt" fld="5" baseField="2" baseItem="0"/>
  </dataFields>
  <chartFormats count="4">
    <chartFormat chart="0" format="1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E15" firstHeaderRow="1" firstDataRow="2" firstDataCol="1"/>
  <pivotFields count="11">
    <pivotField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m="1" x="58"/>
        <item m="1" x="63"/>
        <item m="1" x="67"/>
        <item m="1" x="71"/>
        <item m="1" x="75"/>
        <item m="1" x="79"/>
        <item m="1" x="83"/>
        <item m="1" x="86"/>
        <item m="1" x="89"/>
        <item m="1" x="92"/>
        <item m="1" x="95"/>
        <item m="1" x="99"/>
        <item m="1" x="56"/>
        <item m="1" x="23"/>
        <item m="1" x="61"/>
        <item m="1" x="27"/>
        <item m="1" x="65"/>
        <item m="1" x="30"/>
        <item m="1" x="69"/>
        <item m="1" x="33"/>
        <item m="1" x="73"/>
        <item m="1" x="36"/>
        <item m="1" x="77"/>
        <item m="1" x="39"/>
        <item m="1" x="81"/>
        <item m="1" x="42"/>
        <item m="1" x="85"/>
        <item m="1" x="45"/>
        <item m="1" x="88"/>
        <item m="1" x="47"/>
        <item m="1" x="91"/>
        <item m="1" x="49"/>
        <item m="1" x="94"/>
        <item m="1" x="52"/>
        <item m="1" x="98"/>
        <item m="1" x="55"/>
        <item m="1" x="22"/>
        <item m="1" x="60"/>
        <item m="1" x="26"/>
        <item m="1" x="64"/>
        <item m="1" x="29"/>
        <item m="1" x="68"/>
        <item m="1" x="32"/>
        <item m="1" x="72"/>
        <item m="1" x="50"/>
        <item m="1" x="35"/>
        <item m="1" x="96"/>
        <item m="1" x="76"/>
        <item m="1" x="53"/>
        <item m="1" x="38"/>
        <item m="1" x="100"/>
        <item m="1" x="80"/>
        <item m="1" x="57"/>
        <item m="1" x="41"/>
        <item m="1" x="24"/>
        <item m="1" x="84"/>
        <item m="1" x="62"/>
        <item m="1" x="44"/>
        <item m="1" x="28"/>
        <item m="1" x="87"/>
        <item m="1" x="66"/>
        <item m="1" x="46"/>
        <item m="1" x="31"/>
        <item m="1" x="90"/>
        <item m="1" x="70"/>
        <item m="1" x="48"/>
        <item m="1" x="34"/>
        <item m="1" x="93"/>
        <item m="1" x="74"/>
        <item m="1" x="51"/>
        <item m="1" x="37"/>
        <item m="1" x="97"/>
        <item m="1" x="78"/>
        <item m="1" x="54"/>
        <item m="1" x="40"/>
        <item m="1" x="21"/>
        <item m="1" x="82"/>
        <item m="1" x="59"/>
        <item m="1" x="43"/>
        <item m="1" x="25"/>
        <item x="20"/>
        <item t="default"/>
      </items>
    </pivotField>
    <pivotField axis="axisRow" showAll="0">
      <items count="14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h="1" x="12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showAll="0"/>
    <pivotField showAll="0"/>
    <pivotField dataField="1" showAll="0">
      <items count="24">
        <item x="14"/>
        <item x="10"/>
        <item x="12"/>
        <item x="15"/>
        <item x="11"/>
        <item x="13"/>
        <item x="16"/>
        <item x="8"/>
        <item x="6"/>
        <item x="9"/>
        <item x="7"/>
        <item x="2"/>
        <item x="4"/>
        <item x="0"/>
        <item x="20"/>
        <item x="17"/>
        <item x="3"/>
        <item x="5"/>
        <item x="18"/>
        <item x="1"/>
        <item x="21"/>
        <item x="19"/>
        <item x="22"/>
        <item t="default"/>
      </items>
    </pivotField>
    <pivotField showAll="0">
      <items count="25">
        <item x="12"/>
        <item x="11"/>
        <item x="14"/>
        <item x="13"/>
        <item x="10"/>
        <item x="15"/>
        <item x="16"/>
        <item x="8"/>
        <item x="9"/>
        <item x="6"/>
        <item x="17"/>
        <item x="7"/>
        <item x="18"/>
        <item x="19"/>
        <item x="4"/>
        <item x="21"/>
        <item x="2"/>
        <item x="0"/>
        <item x="20"/>
        <item x="5"/>
        <item x="22"/>
        <item x="3"/>
        <item x="1"/>
        <item x="2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 ppt" fld="5" baseField="0" baseItem="0"/>
  </dataFields>
  <chartFormats count="3">
    <chartFormat chart="0" format="3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2" series="1">
      <pivotArea type="data" outline="0" fieldPosition="0">
        <references count="1"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22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0"/>
        <item x="1"/>
        <item h="1" x="2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13"/>
  </rowFields>
  <rowItems count="21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airtemp" fld="19" subtotal="average" baseField="0" baseItem="0"/>
    <dataField name="Average of  ppt" fld="18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9" workbookViewId="0">
      <selection activeCell="B50" sqref="B5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B2" t="s">
        <v>1</v>
      </c>
      <c r="C2" t="s">
        <v>60</v>
      </c>
      <c r="D2" t="s">
        <v>61</v>
      </c>
      <c r="E2" t="s">
        <v>1</v>
      </c>
      <c r="F2" t="s">
        <v>60</v>
      </c>
      <c r="G2" t="s">
        <v>61</v>
      </c>
      <c r="H2" t="s">
        <v>1</v>
      </c>
      <c r="I2" t="s">
        <v>60</v>
      </c>
      <c r="J2" t="s">
        <v>61</v>
      </c>
    </row>
    <row r="3" spans="1:10" x14ac:dyDescent="0.25">
      <c r="A3" t="s">
        <v>2</v>
      </c>
      <c r="B3" t="s">
        <v>3</v>
      </c>
      <c r="C3" t="s">
        <v>3</v>
      </c>
      <c r="D3" t="s">
        <v>3</v>
      </c>
      <c r="E3" t="s">
        <v>4</v>
      </c>
      <c r="F3" t="s">
        <v>4</v>
      </c>
      <c r="G3" t="s">
        <v>4</v>
      </c>
      <c r="H3" t="s">
        <v>5</v>
      </c>
      <c r="I3" t="s">
        <v>5</v>
      </c>
      <c r="J3" t="s">
        <v>5</v>
      </c>
    </row>
    <row r="4" spans="1:10" x14ac:dyDescent="0.25">
      <c r="A4" t="s">
        <v>6</v>
      </c>
      <c r="B4">
        <v>24.456469999999999</v>
      </c>
      <c r="C4">
        <v>34.239058</v>
      </c>
      <c r="D4">
        <v>24.456469999999999</v>
      </c>
      <c r="E4">
        <v>1.6206919</v>
      </c>
      <c r="F4">
        <v>1.6206919</v>
      </c>
      <c r="G4">
        <v>1.6206919</v>
      </c>
      <c r="H4">
        <v>1.2730638999999999</v>
      </c>
      <c r="I4">
        <v>1.2730638999999999</v>
      </c>
      <c r="J4">
        <v>1.2730638999999999</v>
      </c>
    </row>
    <row r="5" spans="1:10" x14ac:dyDescent="0.25">
      <c r="A5" t="s">
        <v>7</v>
      </c>
      <c r="B5">
        <v>25.361643000000001</v>
      </c>
      <c r="C5">
        <v>35.506300199999998</v>
      </c>
      <c r="D5">
        <v>25.361643000000001</v>
      </c>
      <c r="E5">
        <v>4.8630079999999998</v>
      </c>
      <c r="F5">
        <v>4.8630079999999998</v>
      </c>
      <c r="G5">
        <v>4.8630079999999998</v>
      </c>
      <c r="H5">
        <v>2.2052228</v>
      </c>
      <c r="I5">
        <v>2.2052228</v>
      </c>
      <c r="J5">
        <v>2.2052228</v>
      </c>
    </row>
    <row r="6" spans="1:10" x14ac:dyDescent="0.25">
      <c r="A6" t="s">
        <v>8</v>
      </c>
      <c r="B6">
        <v>14.0053854</v>
      </c>
      <c r="C6">
        <v>19.607539559999999</v>
      </c>
      <c r="D6">
        <v>14.0053854</v>
      </c>
      <c r="E6">
        <v>2.4286292</v>
      </c>
      <c r="F6">
        <v>2.4286292</v>
      </c>
      <c r="G6">
        <v>2.4286292</v>
      </c>
      <c r="H6">
        <v>1.558406</v>
      </c>
      <c r="I6">
        <v>1.558406</v>
      </c>
      <c r="J6">
        <v>1.558406</v>
      </c>
    </row>
    <row r="7" spans="1:10" x14ac:dyDescent="0.25">
      <c r="A7" t="s">
        <v>9</v>
      </c>
      <c r="B7">
        <v>43.689864999999998</v>
      </c>
      <c r="C7">
        <v>61.165810999999998</v>
      </c>
      <c r="D7">
        <v>43.689864999999998</v>
      </c>
      <c r="E7">
        <v>37.241680000000002</v>
      </c>
      <c r="F7">
        <v>37.241680000000002</v>
      </c>
      <c r="G7">
        <v>37.241680000000002</v>
      </c>
      <c r="H7">
        <v>6.1025963000000001</v>
      </c>
      <c r="I7">
        <v>6.1025963000000001</v>
      </c>
      <c r="J7">
        <v>6.1025963000000001</v>
      </c>
    </row>
    <row r="8" spans="1:10" x14ac:dyDescent="0.25">
      <c r="A8" t="s">
        <v>10</v>
      </c>
      <c r="B8">
        <v>116.51873000000001</v>
      </c>
      <c r="C8">
        <v>163.12622200000001</v>
      </c>
      <c r="D8">
        <v>116.51873000000001</v>
      </c>
      <c r="E8">
        <v>54.671031999999997</v>
      </c>
      <c r="F8">
        <v>54.671031999999997</v>
      </c>
      <c r="G8">
        <v>54.671031999999997</v>
      </c>
      <c r="H8">
        <v>7.3939859999999999</v>
      </c>
      <c r="I8">
        <v>7.3939859999999999</v>
      </c>
      <c r="J8">
        <v>7.3939859999999999</v>
      </c>
    </row>
    <row r="9" spans="1:10" x14ac:dyDescent="0.25">
      <c r="A9" t="s">
        <v>11</v>
      </c>
      <c r="B9">
        <v>142.30821</v>
      </c>
      <c r="C9">
        <v>199.231494</v>
      </c>
      <c r="D9">
        <v>142.30821</v>
      </c>
      <c r="E9">
        <v>265.59739999999999</v>
      </c>
      <c r="F9">
        <v>265.59739999999999</v>
      </c>
      <c r="G9">
        <v>265.59739999999999</v>
      </c>
      <c r="H9">
        <v>16.297160000000002</v>
      </c>
      <c r="I9">
        <v>16.297160000000002</v>
      </c>
      <c r="J9">
        <v>16.297160000000002</v>
      </c>
    </row>
    <row r="10" spans="1:10" x14ac:dyDescent="0.25">
      <c r="A10" t="s">
        <v>12</v>
      </c>
      <c r="B10">
        <v>123.218025</v>
      </c>
      <c r="C10">
        <v>172.505235</v>
      </c>
      <c r="D10">
        <v>123.218025</v>
      </c>
      <c r="E10">
        <v>214.48532</v>
      </c>
      <c r="F10">
        <v>214.48532</v>
      </c>
      <c r="G10">
        <v>214.48532</v>
      </c>
      <c r="H10">
        <v>14.645317</v>
      </c>
      <c r="I10">
        <v>14.645317</v>
      </c>
      <c r="J10">
        <v>14.645317</v>
      </c>
    </row>
    <row r="11" spans="1:10" x14ac:dyDescent="0.25">
      <c r="A11" t="s">
        <v>13</v>
      </c>
      <c r="B11">
        <v>73.473845999999995</v>
      </c>
      <c r="C11">
        <v>102.8633844</v>
      </c>
      <c r="D11">
        <v>73.473845999999995</v>
      </c>
      <c r="E11">
        <v>45.236420000000003</v>
      </c>
      <c r="F11">
        <v>45.236420000000003</v>
      </c>
      <c r="G11">
        <v>45.236420000000003</v>
      </c>
      <c r="H11">
        <v>6.7258024000000001</v>
      </c>
      <c r="I11">
        <v>6.7258024000000001</v>
      </c>
      <c r="J11">
        <v>6.7258024000000001</v>
      </c>
    </row>
    <row r="12" spans="1:10" x14ac:dyDescent="0.25">
      <c r="A12" t="s">
        <v>14</v>
      </c>
      <c r="B12">
        <v>125.34902</v>
      </c>
      <c r="C12">
        <v>175.48862800000001</v>
      </c>
      <c r="D12">
        <v>125.34902</v>
      </c>
      <c r="E12">
        <v>339.21096999999997</v>
      </c>
      <c r="F12">
        <v>339.21096999999997</v>
      </c>
      <c r="G12">
        <v>339.21096999999997</v>
      </c>
      <c r="H12">
        <v>18.417680000000001</v>
      </c>
      <c r="I12">
        <v>18.417680000000001</v>
      </c>
      <c r="J12">
        <v>18.417680000000001</v>
      </c>
    </row>
    <row r="13" spans="1:10" x14ac:dyDescent="0.25">
      <c r="A13" t="s">
        <v>15</v>
      </c>
      <c r="B13">
        <v>17.941429599999999</v>
      </c>
      <c r="C13">
        <v>25.11800144</v>
      </c>
      <c r="D13">
        <v>17.941429599999999</v>
      </c>
      <c r="E13">
        <v>7.4011253999999997</v>
      </c>
      <c r="F13">
        <v>7.4011253999999997</v>
      </c>
      <c r="G13">
        <v>7.4011253999999997</v>
      </c>
      <c r="H13">
        <v>2.7205010000000001</v>
      </c>
      <c r="I13">
        <v>2.7205010000000001</v>
      </c>
      <c r="J13">
        <v>2.7205010000000001</v>
      </c>
    </row>
    <row r="14" spans="1:10" x14ac:dyDescent="0.25">
      <c r="A14" t="s">
        <v>16</v>
      </c>
      <c r="B14">
        <v>42.144623000000003</v>
      </c>
      <c r="C14">
        <v>59.0024722</v>
      </c>
      <c r="D14">
        <v>42.144623000000003</v>
      </c>
      <c r="E14">
        <v>9.3257349999999999</v>
      </c>
      <c r="F14">
        <v>9.3257349999999999</v>
      </c>
      <c r="G14">
        <v>9.3257349999999999</v>
      </c>
      <c r="H14">
        <v>3.0538064999999999</v>
      </c>
      <c r="I14">
        <v>3.0538064999999999</v>
      </c>
      <c r="J14">
        <v>3.0538064999999999</v>
      </c>
    </row>
    <row r="15" spans="1:10" x14ac:dyDescent="0.25">
      <c r="A15" t="s">
        <v>17</v>
      </c>
      <c r="B15">
        <v>20.870683</v>
      </c>
      <c r="C15">
        <v>29.218956200000001</v>
      </c>
      <c r="D15">
        <v>20.870683</v>
      </c>
      <c r="E15">
        <v>2.2248901999999999</v>
      </c>
      <c r="F15">
        <v>2.2248901999999999</v>
      </c>
      <c r="G15">
        <v>2.2248901999999999</v>
      </c>
      <c r="H15">
        <v>1.4916065999999999</v>
      </c>
      <c r="I15">
        <v>1.4916065999999999</v>
      </c>
      <c r="J15">
        <v>1.4916065999999999</v>
      </c>
    </row>
    <row r="16" spans="1:10" x14ac:dyDescent="0.25">
      <c r="A16" t="s">
        <v>18</v>
      </c>
      <c r="B16">
        <v>34.745451000000003</v>
      </c>
      <c r="C16">
        <v>48.643631399999997</v>
      </c>
      <c r="D16">
        <v>34.745451000000003</v>
      </c>
      <c r="E16">
        <v>6.3549676000000002</v>
      </c>
      <c r="F16">
        <v>6.3549676000000002</v>
      </c>
      <c r="G16">
        <v>6.3549676000000002</v>
      </c>
      <c r="H16">
        <v>2.5209062000000002</v>
      </c>
      <c r="I16">
        <v>2.5209062000000002</v>
      </c>
      <c r="J16">
        <v>2.5209062000000002</v>
      </c>
    </row>
    <row r="17" spans="1:10" x14ac:dyDescent="0.25">
      <c r="A17" t="s">
        <v>19</v>
      </c>
      <c r="B17">
        <v>18.282571999999998</v>
      </c>
      <c r="C17">
        <v>25.5956008</v>
      </c>
      <c r="D17">
        <v>18.282571999999998</v>
      </c>
      <c r="E17">
        <v>6.1193055999999997</v>
      </c>
      <c r="F17">
        <v>6.1193055999999997</v>
      </c>
      <c r="G17">
        <v>6.1193055999999997</v>
      </c>
      <c r="H17">
        <v>2.4737230000000001</v>
      </c>
      <c r="I17">
        <v>2.4737230000000001</v>
      </c>
      <c r="J17">
        <v>2.4737230000000001</v>
      </c>
    </row>
    <row r="18" spans="1:10" x14ac:dyDescent="0.25">
      <c r="A18" t="s">
        <v>20</v>
      </c>
      <c r="B18">
        <v>48.357810000000001</v>
      </c>
      <c r="C18">
        <v>67.700934000000004</v>
      </c>
      <c r="D18">
        <v>48.357810000000001</v>
      </c>
      <c r="E18">
        <v>16.880669000000001</v>
      </c>
      <c r="F18">
        <v>16.880669000000001</v>
      </c>
      <c r="G18">
        <v>16.880669000000001</v>
      </c>
      <c r="H18">
        <v>4.1086090000000004</v>
      </c>
      <c r="I18">
        <v>4.1086090000000004</v>
      </c>
      <c r="J18">
        <v>4.1086090000000004</v>
      </c>
    </row>
    <row r="19" spans="1:10" x14ac:dyDescent="0.25">
      <c r="A19" t="s">
        <v>21</v>
      </c>
      <c r="B19">
        <v>123.53603</v>
      </c>
      <c r="C19">
        <v>172.95044200000001</v>
      </c>
      <c r="D19">
        <v>123.53603</v>
      </c>
      <c r="E19">
        <v>142.91045</v>
      </c>
      <c r="F19">
        <v>142.91045</v>
      </c>
      <c r="G19">
        <v>142.91045</v>
      </c>
      <c r="H19">
        <v>11.954515000000001</v>
      </c>
      <c r="I19">
        <v>11.954515000000001</v>
      </c>
      <c r="J19">
        <v>11.954515000000001</v>
      </c>
    </row>
    <row r="20" spans="1:10" x14ac:dyDescent="0.25">
      <c r="A20" t="s">
        <v>22</v>
      </c>
      <c r="B20">
        <v>155.32894999999999</v>
      </c>
      <c r="C20">
        <v>217.46053000000001</v>
      </c>
      <c r="D20">
        <v>155.32894999999999</v>
      </c>
      <c r="E20">
        <v>90.624709999999993</v>
      </c>
      <c r="F20">
        <v>90.624709999999993</v>
      </c>
      <c r="G20">
        <v>90.624709999999993</v>
      </c>
      <c r="H20">
        <v>9.5197009999999995</v>
      </c>
      <c r="I20">
        <v>9.5197009999999995</v>
      </c>
      <c r="J20">
        <v>9.5197009999999995</v>
      </c>
    </row>
    <row r="21" spans="1:10" x14ac:dyDescent="0.25">
      <c r="A21" t="s">
        <v>23</v>
      </c>
      <c r="B21">
        <v>74.752859999999998</v>
      </c>
      <c r="C21">
        <v>104.654004</v>
      </c>
      <c r="D21">
        <v>74.752859999999998</v>
      </c>
      <c r="E21">
        <v>31.196596</v>
      </c>
      <c r="F21">
        <v>31.196596</v>
      </c>
      <c r="G21">
        <v>31.196596</v>
      </c>
      <c r="H21">
        <v>5.5853915000000001</v>
      </c>
      <c r="I21">
        <v>5.5853915000000001</v>
      </c>
      <c r="J21">
        <v>5.5853915000000001</v>
      </c>
    </row>
    <row r="22" spans="1:10" x14ac:dyDescent="0.25">
      <c r="A22" t="s">
        <v>24</v>
      </c>
      <c r="B22">
        <v>87.066389999999998</v>
      </c>
      <c r="C22">
        <v>121.89294599999999</v>
      </c>
      <c r="D22">
        <v>87.066389999999998</v>
      </c>
      <c r="E22">
        <v>50.946525999999999</v>
      </c>
      <c r="F22">
        <v>50.946525999999999</v>
      </c>
      <c r="G22">
        <v>50.946525999999999</v>
      </c>
      <c r="H22">
        <v>7.1376834000000002</v>
      </c>
      <c r="I22">
        <v>7.1376834000000002</v>
      </c>
      <c r="J22">
        <v>7.1376834000000002</v>
      </c>
    </row>
    <row r="23" spans="1:10" x14ac:dyDescent="0.25">
      <c r="A23" t="s">
        <v>25</v>
      </c>
      <c r="B23">
        <v>95.016009999999994</v>
      </c>
      <c r="C23">
        <v>133.022414</v>
      </c>
      <c r="D23">
        <v>95.016009999999994</v>
      </c>
      <c r="E23">
        <v>104.590706</v>
      </c>
      <c r="F23">
        <v>104.590706</v>
      </c>
      <c r="G23">
        <v>104.590706</v>
      </c>
      <c r="H23">
        <v>10.22696</v>
      </c>
      <c r="I23">
        <v>10.22696</v>
      </c>
      <c r="J23">
        <v>10.22696</v>
      </c>
    </row>
    <row r="24" spans="1:10" x14ac:dyDescent="0.25">
      <c r="A24" t="s">
        <v>26</v>
      </c>
      <c r="B24">
        <v>58.642403000000002</v>
      </c>
      <c r="C24">
        <v>82.099364199999997</v>
      </c>
      <c r="D24">
        <v>58.642403000000002</v>
      </c>
      <c r="E24">
        <v>18.471207</v>
      </c>
      <c r="F24">
        <v>18.471207</v>
      </c>
      <c r="G24">
        <v>18.471207</v>
      </c>
      <c r="H24">
        <v>4.2978144</v>
      </c>
      <c r="I24">
        <v>4.2978144</v>
      </c>
      <c r="J24">
        <v>4.2978144</v>
      </c>
    </row>
    <row r="25" spans="1:10" x14ac:dyDescent="0.25">
      <c r="A25" t="s">
        <v>27</v>
      </c>
      <c r="B25">
        <v>101.28234999999999</v>
      </c>
      <c r="C25">
        <v>141.79528999999999</v>
      </c>
      <c r="D25">
        <v>101.28234999999999</v>
      </c>
      <c r="E25">
        <v>140.67186000000001</v>
      </c>
      <c r="F25">
        <v>140.67186000000001</v>
      </c>
      <c r="G25">
        <v>140.67186000000001</v>
      </c>
      <c r="H25">
        <v>11.860517</v>
      </c>
      <c r="I25">
        <v>11.860517</v>
      </c>
      <c r="J25">
        <v>11.860517</v>
      </c>
    </row>
    <row r="26" spans="1:10" x14ac:dyDescent="0.25">
      <c r="A26" t="s">
        <v>28</v>
      </c>
      <c r="B26">
        <v>69.827804999999998</v>
      </c>
      <c r="C26">
        <v>97.758927</v>
      </c>
      <c r="D26">
        <v>69.827804999999998</v>
      </c>
      <c r="E26">
        <v>48.523895000000003</v>
      </c>
      <c r="F26">
        <v>48.523895000000003</v>
      </c>
      <c r="G26">
        <v>48.523895000000003</v>
      </c>
      <c r="H26">
        <v>6.9659095000000004</v>
      </c>
      <c r="I26">
        <v>6.9659095000000004</v>
      </c>
      <c r="J26">
        <v>6.9659095000000004</v>
      </c>
    </row>
    <row r="27" spans="1:10" x14ac:dyDescent="0.25">
      <c r="A27" t="s">
        <v>29</v>
      </c>
      <c r="B27">
        <v>34.578487000000003</v>
      </c>
      <c r="C27">
        <v>48.409881800000001</v>
      </c>
      <c r="D27">
        <v>34.578487000000003</v>
      </c>
      <c r="E27">
        <v>12.608846</v>
      </c>
      <c r="F27">
        <v>12.608846</v>
      </c>
      <c r="G27">
        <v>12.608846</v>
      </c>
      <c r="H27">
        <v>3.5508937999999999</v>
      </c>
      <c r="I27">
        <v>3.5508937999999999</v>
      </c>
      <c r="J27">
        <v>3.5508937999999999</v>
      </c>
    </row>
    <row r="28" spans="1:10" x14ac:dyDescent="0.25">
      <c r="A28" t="s">
        <v>30</v>
      </c>
    </row>
    <row r="29" spans="1:10" x14ac:dyDescent="0.25">
      <c r="B29" t="s">
        <v>1</v>
      </c>
      <c r="C29" t="s">
        <v>60</v>
      </c>
      <c r="D29" t="s">
        <v>61</v>
      </c>
      <c r="E29" t="s">
        <v>1</v>
      </c>
      <c r="F29" t="s">
        <v>60</v>
      </c>
      <c r="G29" t="s">
        <v>61</v>
      </c>
      <c r="H29" t="s">
        <v>1</v>
      </c>
      <c r="I29" t="s">
        <v>60</v>
      </c>
      <c r="J29" t="s">
        <v>61</v>
      </c>
    </row>
    <row r="30" spans="1:10" x14ac:dyDescent="0.25">
      <c r="A30" t="s">
        <v>2</v>
      </c>
      <c r="B30" t="s">
        <v>3</v>
      </c>
      <c r="C30" t="s">
        <v>3</v>
      </c>
      <c r="D30" t="s">
        <v>3</v>
      </c>
      <c r="E30" t="s">
        <v>4</v>
      </c>
      <c r="F30" t="s">
        <v>4</v>
      </c>
      <c r="G30" t="s">
        <v>4</v>
      </c>
      <c r="H30" t="s">
        <v>5</v>
      </c>
      <c r="I30" t="s">
        <v>5</v>
      </c>
      <c r="J30" t="s">
        <v>5</v>
      </c>
    </row>
    <row r="31" spans="1:10" x14ac:dyDescent="0.25">
      <c r="A31" t="s">
        <v>6</v>
      </c>
      <c r="B31">
        <v>-2.4856615</v>
      </c>
      <c r="C31">
        <v>-3.4799261000000001</v>
      </c>
      <c r="D31">
        <v>-2.4856615</v>
      </c>
      <c r="E31">
        <v>0.44095877</v>
      </c>
      <c r="F31">
        <v>0.44095877</v>
      </c>
      <c r="G31">
        <v>0.44095877</v>
      </c>
      <c r="H31">
        <v>0.66404724000000004</v>
      </c>
      <c r="I31">
        <v>0.66404724000000004</v>
      </c>
      <c r="J31">
        <v>0.66404724000000004</v>
      </c>
    </row>
    <row r="32" spans="1:10" x14ac:dyDescent="0.25">
      <c r="A32" t="s">
        <v>7</v>
      </c>
      <c r="B32">
        <v>3.1094020000000002</v>
      </c>
      <c r="C32">
        <v>4.3531627999999998</v>
      </c>
      <c r="D32">
        <v>3.1094020000000002</v>
      </c>
      <c r="E32">
        <v>0.29485479999999997</v>
      </c>
      <c r="F32">
        <v>0.29485479999999997</v>
      </c>
      <c r="G32">
        <v>0.29485479999999997</v>
      </c>
      <c r="H32">
        <v>0.54300535000000005</v>
      </c>
      <c r="I32">
        <v>0.54300535000000005</v>
      </c>
      <c r="J32">
        <v>0.54300535000000005</v>
      </c>
    </row>
    <row r="33" spans="1:10" x14ac:dyDescent="0.25">
      <c r="A33" t="s">
        <v>8</v>
      </c>
      <c r="B33">
        <v>9.9963961050000005</v>
      </c>
      <c r="C33">
        <v>13.994954549999999</v>
      </c>
      <c r="D33">
        <v>9.9963961050000005</v>
      </c>
      <c r="E33">
        <v>0.31659502</v>
      </c>
      <c r="F33">
        <v>0.31659502</v>
      </c>
      <c r="G33">
        <v>0.31659502</v>
      </c>
      <c r="H33">
        <v>0.56266780000000005</v>
      </c>
      <c r="I33">
        <v>0.56266780000000005</v>
      </c>
      <c r="J33">
        <v>0.56266780000000005</v>
      </c>
    </row>
    <row r="34" spans="1:10" x14ac:dyDescent="0.25">
      <c r="A34" t="s">
        <v>9</v>
      </c>
      <c r="B34">
        <v>24.948322999999998</v>
      </c>
      <c r="C34">
        <v>34.927652199999997</v>
      </c>
      <c r="D34">
        <v>24.948322999999998</v>
      </c>
      <c r="E34">
        <v>0.21568335999999999</v>
      </c>
      <c r="F34">
        <v>0.21568335999999999</v>
      </c>
      <c r="G34">
        <v>0.21568335999999999</v>
      </c>
      <c r="H34">
        <v>0.46441722000000002</v>
      </c>
      <c r="I34">
        <v>0.46441722000000002</v>
      </c>
      <c r="J34">
        <v>0.46441722000000002</v>
      </c>
    </row>
    <row r="35" spans="1:10" x14ac:dyDescent="0.25">
      <c r="A35" t="s">
        <v>10</v>
      </c>
      <c r="B35">
        <v>28.721352</v>
      </c>
      <c r="C35">
        <v>40.209892799999999</v>
      </c>
      <c r="D35">
        <v>28.721352</v>
      </c>
      <c r="E35">
        <v>8.5777394000000007E-2</v>
      </c>
      <c r="F35">
        <v>8.5777394000000007E-2</v>
      </c>
      <c r="G35">
        <v>8.5777394000000007E-2</v>
      </c>
      <c r="H35">
        <v>0.29287780000000002</v>
      </c>
      <c r="I35">
        <v>0.29287780000000002</v>
      </c>
      <c r="J35">
        <v>0.29287780000000002</v>
      </c>
    </row>
    <row r="36" spans="1:10" x14ac:dyDescent="0.25">
      <c r="A36" t="s">
        <v>11</v>
      </c>
      <c r="B36">
        <v>32.776352000000003</v>
      </c>
      <c r="C36">
        <v>45.886892799999998</v>
      </c>
      <c r="D36">
        <v>32.776352000000003</v>
      </c>
      <c r="E36">
        <v>9.6110899999999999E-2</v>
      </c>
      <c r="F36">
        <v>9.6110899999999999E-2</v>
      </c>
      <c r="G36">
        <v>9.6110899999999999E-2</v>
      </c>
      <c r="H36">
        <v>0.3100176</v>
      </c>
      <c r="I36">
        <v>0.3100176</v>
      </c>
      <c r="J36">
        <v>0.3100176</v>
      </c>
    </row>
    <row r="37" spans="1:10" x14ac:dyDescent="0.25">
      <c r="A37" t="s">
        <v>12</v>
      </c>
      <c r="B37">
        <v>33.946283000000001</v>
      </c>
      <c r="C37">
        <v>47.524796199999997</v>
      </c>
      <c r="D37">
        <v>33.946283000000001</v>
      </c>
      <c r="E37">
        <v>0.14359338999999999</v>
      </c>
      <c r="F37">
        <v>0.14359338999999999</v>
      </c>
      <c r="G37">
        <v>0.14359338999999999</v>
      </c>
      <c r="H37">
        <v>0.37893717999999998</v>
      </c>
      <c r="I37">
        <v>0.37893717999999998</v>
      </c>
      <c r="J37">
        <v>0.37893717999999998</v>
      </c>
    </row>
    <row r="38" spans="1:10" x14ac:dyDescent="0.25">
      <c r="A38" t="s">
        <v>13</v>
      </c>
      <c r="B38">
        <v>33.223568</v>
      </c>
      <c r="C38">
        <v>46.512995199999999</v>
      </c>
      <c r="D38">
        <v>33.223568</v>
      </c>
      <c r="E38">
        <v>0.2108582</v>
      </c>
      <c r="F38">
        <v>0.2108582</v>
      </c>
      <c r="G38">
        <v>0.2108582</v>
      </c>
      <c r="H38">
        <v>0.45919295999999998</v>
      </c>
      <c r="I38">
        <v>0.45919295999999998</v>
      </c>
      <c r="J38">
        <v>0.45919295999999998</v>
      </c>
    </row>
    <row r="39" spans="1:10" x14ac:dyDescent="0.25">
      <c r="A39" t="s">
        <v>14</v>
      </c>
      <c r="B39">
        <v>29.116526</v>
      </c>
      <c r="C39">
        <v>40.7631364</v>
      </c>
      <c r="D39">
        <v>29.116526</v>
      </c>
      <c r="E39">
        <v>0.37465631999999999</v>
      </c>
      <c r="F39">
        <v>0.37465631999999999</v>
      </c>
      <c r="G39">
        <v>0.37465631999999999</v>
      </c>
      <c r="H39">
        <v>0.61209179999999996</v>
      </c>
      <c r="I39">
        <v>0.61209179999999996</v>
      </c>
      <c r="J39">
        <v>0.61209179999999996</v>
      </c>
    </row>
    <row r="40" spans="1:10" x14ac:dyDescent="0.25">
      <c r="A40" t="s">
        <v>15</v>
      </c>
      <c r="B40">
        <v>19.961859</v>
      </c>
      <c r="C40">
        <v>27.946602599999999</v>
      </c>
      <c r="D40">
        <v>19.961859</v>
      </c>
      <c r="E40">
        <v>0.23728049000000001</v>
      </c>
      <c r="F40">
        <v>0.23728049000000001</v>
      </c>
      <c r="G40">
        <v>0.23728049000000001</v>
      </c>
      <c r="H40">
        <v>0.48711446000000003</v>
      </c>
      <c r="I40">
        <v>0.48711446000000003</v>
      </c>
      <c r="J40">
        <v>0.48711446000000003</v>
      </c>
    </row>
    <row r="41" spans="1:10" x14ac:dyDescent="0.25">
      <c r="A41" t="s">
        <v>16</v>
      </c>
      <c r="B41">
        <v>10.7667854</v>
      </c>
      <c r="C41">
        <v>15.07349956</v>
      </c>
      <c r="D41">
        <v>10.7667854</v>
      </c>
      <c r="E41">
        <v>0.19000538</v>
      </c>
      <c r="F41">
        <v>0.19000538</v>
      </c>
      <c r="G41">
        <v>0.19000538</v>
      </c>
      <c r="H41">
        <v>0.43589607000000002</v>
      </c>
      <c r="I41">
        <v>0.43589607000000002</v>
      </c>
      <c r="J41">
        <v>0.43589607000000002</v>
      </c>
    </row>
    <row r="42" spans="1:10" x14ac:dyDescent="0.25">
      <c r="A42" t="s">
        <v>17</v>
      </c>
      <c r="B42">
        <v>5.4790609999999997</v>
      </c>
      <c r="C42">
        <v>7.6706854</v>
      </c>
      <c r="D42">
        <v>5.4790609999999997</v>
      </c>
      <c r="E42">
        <v>0.25336180000000003</v>
      </c>
      <c r="F42">
        <v>0.25336180000000003</v>
      </c>
      <c r="G42">
        <v>0.25336180000000003</v>
      </c>
      <c r="H42">
        <v>0.50335056</v>
      </c>
      <c r="I42">
        <v>0.50335056</v>
      </c>
      <c r="J42">
        <v>0.50335056</v>
      </c>
    </row>
    <row r="43" spans="1:10" x14ac:dyDescent="0.25">
      <c r="A43" t="s">
        <v>18</v>
      </c>
      <c r="B43">
        <v>0.87882899999999997</v>
      </c>
      <c r="C43">
        <v>1.2303606</v>
      </c>
      <c r="D43">
        <v>0.87882899999999997</v>
      </c>
      <c r="E43">
        <v>1.7901183000000001</v>
      </c>
      <c r="F43">
        <v>1.7901183000000001</v>
      </c>
      <c r="G43">
        <v>1.7901183000000001</v>
      </c>
      <c r="H43">
        <v>1.3379531</v>
      </c>
      <c r="I43">
        <v>1.3379531</v>
      </c>
      <c r="J43">
        <v>1.3379531</v>
      </c>
    </row>
    <row r="44" spans="1:10" x14ac:dyDescent="0.25">
      <c r="A44" t="s">
        <v>19</v>
      </c>
      <c r="B44">
        <v>5.1160816999999996</v>
      </c>
      <c r="C44">
        <v>7.1625143800000002</v>
      </c>
      <c r="D44">
        <v>5.1160816999999996</v>
      </c>
      <c r="E44">
        <v>0.26936188</v>
      </c>
      <c r="F44">
        <v>0.26936188</v>
      </c>
      <c r="G44">
        <v>0.26936188</v>
      </c>
      <c r="H44">
        <v>0.51900080000000004</v>
      </c>
      <c r="I44">
        <v>0.51900080000000004</v>
      </c>
      <c r="J44">
        <v>0.51900080000000004</v>
      </c>
    </row>
    <row r="45" spans="1:10" x14ac:dyDescent="0.25">
      <c r="A45" t="s">
        <v>20</v>
      </c>
      <c r="B45">
        <v>8.1116533999999998</v>
      </c>
      <c r="C45">
        <v>11.35631476</v>
      </c>
      <c r="D45">
        <v>8.1116533999999998</v>
      </c>
      <c r="E45">
        <v>0.48374047999999997</v>
      </c>
      <c r="F45">
        <v>0.48374047999999997</v>
      </c>
      <c r="G45">
        <v>0.48374047999999997</v>
      </c>
      <c r="H45">
        <v>0.69551456</v>
      </c>
      <c r="I45">
        <v>0.69551456</v>
      </c>
      <c r="J45">
        <v>0.69551456</v>
      </c>
    </row>
    <row r="46" spans="1:10" x14ac:dyDescent="0.25">
      <c r="A46" t="s">
        <v>21</v>
      </c>
      <c r="B46">
        <v>19.830313</v>
      </c>
      <c r="C46">
        <v>27.762438199999998</v>
      </c>
      <c r="D46">
        <v>19.830313</v>
      </c>
      <c r="E46">
        <v>0.11510283</v>
      </c>
      <c r="F46">
        <v>0.11510283</v>
      </c>
      <c r="G46">
        <v>0.11510283</v>
      </c>
      <c r="H46">
        <v>0.33926810000000002</v>
      </c>
      <c r="I46">
        <v>0.33926810000000002</v>
      </c>
      <c r="J46">
        <v>0.33926810000000002</v>
      </c>
    </row>
    <row r="47" spans="1:10" x14ac:dyDescent="0.25">
      <c r="A47" t="s">
        <v>22</v>
      </c>
      <c r="B47">
        <v>29.115860000000001</v>
      </c>
      <c r="C47">
        <v>40.762203999999997</v>
      </c>
      <c r="D47">
        <v>29.115860000000001</v>
      </c>
      <c r="E47">
        <v>0.23336140999999999</v>
      </c>
      <c r="F47">
        <v>0.23336140999999999</v>
      </c>
      <c r="G47">
        <v>0.23336140999999999</v>
      </c>
      <c r="H47">
        <v>0.48307493000000001</v>
      </c>
      <c r="I47">
        <v>0.48307493000000001</v>
      </c>
      <c r="J47">
        <v>0.48307493000000001</v>
      </c>
    </row>
    <row r="48" spans="1:10" x14ac:dyDescent="0.25">
      <c r="A48" t="s">
        <v>23</v>
      </c>
      <c r="B48">
        <v>33.746935000000001</v>
      </c>
      <c r="C48">
        <v>47.245708999999998</v>
      </c>
      <c r="D48">
        <v>33.746935000000001</v>
      </c>
      <c r="E48">
        <v>0.13964988</v>
      </c>
      <c r="F48">
        <v>0.13964988</v>
      </c>
      <c r="G48">
        <v>0.13964988</v>
      </c>
      <c r="H48">
        <v>0.37369757999999997</v>
      </c>
      <c r="I48">
        <v>0.37369757999999997</v>
      </c>
      <c r="J48">
        <v>0.37369757999999997</v>
      </c>
    </row>
    <row r="49" spans="1:10" x14ac:dyDescent="0.25">
      <c r="A49" t="s">
        <v>24</v>
      </c>
      <c r="B49">
        <v>36.689781000000004</v>
      </c>
      <c r="C49">
        <v>51.365693399999998</v>
      </c>
      <c r="D49">
        <v>36.689781000000004</v>
      </c>
      <c r="E49">
        <v>8.6298550000000002E-2</v>
      </c>
      <c r="F49">
        <v>8.6298550000000002E-2</v>
      </c>
      <c r="G49">
        <v>8.6298550000000002E-2</v>
      </c>
      <c r="H49">
        <v>0.29376614000000001</v>
      </c>
      <c r="I49">
        <v>0.29376614000000001</v>
      </c>
      <c r="J49">
        <v>0.29376614000000001</v>
      </c>
    </row>
    <row r="50" spans="1:10" x14ac:dyDescent="0.25">
      <c r="A50" t="s">
        <v>25</v>
      </c>
      <c r="B50">
        <v>35.354165999999999</v>
      </c>
      <c r="C50">
        <v>49.495832399999998</v>
      </c>
      <c r="D50">
        <v>35.354165999999999</v>
      </c>
      <c r="E50">
        <v>0.103856586</v>
      </c>
      <c r="F50">
        <v>0.103856586</v>
      </c>
      <c r="G50">
        <v>0.103856586</v>
      </c>
      <c r="H50">
        <v>0.3222679</v>
      </c>
      <c r="I50">
        <v>0.3222679</v>
      </c>
      <c r="J50">
        <v>0.3222679</v>
      </c>
    </row>
    <row r="51" spans="1:10" x14ac:dyDescent="0.25">
      <c r="A51" t="s">
        <v>26</v>
      </c>
      <c r="B51">
        <v>27.979358999999999</v>
      </c>
      <c r="C51">
        <v>39.171102599999998</v>
      </c>
      <c r="D51">
        <v>27.979358999999999</v>
      </c>
      <c r="E51">
        <v>0.14315712</v>
      </c>
      <c r="F51">
        <v>0.14315712</v>
      </c>
      <c r="G51">
        <v>0.14315712</v>
      </c>
      <c r="H51">
        <v>0.37836110000000001</v>
      </c>
      <c r="I51">
        <v>0.37836110000000001</v>
      </c>
      <c r="J51">
        <v>0.37836110000000001</v>
      </c>
    </row>
    <row r="52" spans="1:10" x14ac:dyDescent="0.25">
      <c r="A52" t="s">
        <v>27</v>
      </c>
      <c r="B52">
        <v>19.659040000000001</v>
      </c>
      <c r="C52">
        <v>27.522656000000001</v>
      </c>
      <c r="D52">
        <v>19.659040000000001</v>
      </c>
      <c r="E52">
        <v>0.22671194</v>
      </c>
      <c r="F52">
        <v>0.22671194</v>
      </c>
      <c r="G52">
        <v>0.22671194</v>
      </c>
      <c r="H52">
        <v>0.47614276</v>
      </c>
      <c r="I52">
        <v>0.47614276</v>
      </c>
      <c r="J52">
        <v>0.47614276</v>
      </c>
    </row>
    <row r="53" spans="1:10" x14ac:dyDescent="0.25">
      <c r="A53" t="s">
        <v>28</v>
      </c>
      <c r="B53">
        <v>5.3612622999999999</v>
      </c>
      <c r="C53">
        <v>7.5057672200000001</v>
      </c>
      <c r="D53">
        <v>5.3612622999999999</v>
      </c>
      <c r="E53">
        <v>0.33284444000000002</v>
      </c>
      <c r="F53">
        <v>0.33284444000000002</v>
      </c>
      <c r="G53">
        <v>0.33284444000000002</v>
      </c>
      <c r="H53">
        <v>0.57692670000000001</v>
      </c>
      <c r="I53">
        <v>0.57692670000000001</v>
      </c>
      <c r="J53">
        <v>0.57692670000000001</v>
      </c>
    </row>
    <row r="54" spans="1:10" x14ac:dyDescent="0.25">
      <c r="A54" t="s">
        <v>29</v>
      </c>
      <c r="B54">
        <v>6.5218502999999997</v>
      </c>
      <c r="C54">
        <v>9.1305904200000008</v>
      </c>
      <c r="D54">
        <v>6.5218502999999997</v>
      </c>
      <c r="E54">
        <v>9.7186506000000006E-2</v>
      </c>
      <c r="F54">
        <v>9.7186506000000006E-2</v>
      </c>
      <c r="G54">
        <v>9.7186506000000006E-2</v>
      </c>
      <c r="H54">
        <v>0.31174750000000001</v>
      </c>
      <c r="I54">
        <v>0.31174750000000001</v>
      </c>
      <c r="J54">
        <v>0.31174750000000001</v>
      </c>
    </row>
    <row r="55" spans="1:10" x14ac:dyDescent="0.25">
      <c r="A55" t="s">
        <v>31</v>
      </c>
    </row>
    <row r="56" spans="1:10" x14ac:dyDescent="0.25">
      <c r="B56" t="s">
        <v>1</v>
      </c>
      <c r="C56" t="s">
        <v>60</v>
      </c>
      <c r="D56" t="s">
        <v>61</v>
      </c>
      <c r="E56" t="s">
        <v>1</v>
      </c>
      <c r="F56" t="s">
        <v>60</v>
      </c>
      <c r="G56" t="s">
        <v>61</v>
      </c>
      <c r="H56" t="s">
        <v>1</v>
      </c>
      <c r="I56" t="s">
        <v>60</v>
      </c>
      <c r="J56" t="s">
        <v>61</v>
      </c>
    </row>
    <row r="57" spans="1:10" x14ac:dyDescent="0.25">
      <c r="A57" t="s">
        <v>2</v>
      </c>
      <c r="B57" t="s">
        <v>3</v>
      </c>
      <c r="C57" t="s">
        <v>3</v>
      </c>
      <c r="D57" t="s">
        <v>3</v>
      </c>
      <c r="E57" t="s">
        <v>4</v>
      </c>
      <c r="F57" t="s">
        <v>4</v>
      </c>
      <c r="G57" t="s">
        <v>4</v>
      </c>
      <c r="H57" t="s">
        <v>5</v>
      </c>
      <c r="I57" t="s">
        <v>5</v>
      </c>
      <c r="J57" t="s">
        <v>5</v>
      </c>
    </row>
    <row r="58" spans="1:10" x14ac:dyDescent="0.25">
      <c r="A58" t="s">
        <v>6</v>
      </c>
      <c r="B58">
        <v>-14.864378</v>
      </c>
      <c r="C58">
        <v>-20.810129199999999</v>
      </c>
      <c r="D58">
        <v>-14.864378</v>
      </c>
      <c r="E58">
        <v>0.59485876999999998</v>
      </c>
      <c r="F58">
        <v>0.59485876999999998</v>
      </c>
      <c r="G58">
        <v>0.59485876999999998</v>
      </c>
      <c r="H58">
        <v>0.77127089999999998</v>
      </c>
      <c r="I58">
        <v>0.77127089999999998</v>
      </c>
      <c r="J58">
        <v>0.77127089999999998</v>
      </c>
    </row>
    <row r="59" spans="1:10" x14ac:dyDescent="0.25">
      <c r="A59" t="s">
        <v>7</v>
      </c>
      <c r="B59">
        <v>-12.741617</v>
      </c>
      <c r="C59">
        <v>-17.8382638</v>
      </c>
      <c r="D59">
        <v>-12.741617</v>
      </c>
      <c r="E59">
        <v>0.66821145999999998</v>
      </c>
      <c r="F59">
        <v>0.66821145999999998</v>
      </c>
      <c r="G59">
        <v>0.66821145999999998</v>
      </c>
      <c r="H59">
        <v>0.81744205999999997</v>
      </c>
      <c r="I59">
        <v>0.81744205999999997</v>
      </c>
      <c r="J59">
        <v>0.81744205999999997</v>
      </c>
    </row>
    <row r="60" spans="1:10" x14ac:dyDescent="0.25">
      <c r="A60" t="s">
        <v>8</v>
      </c>
      <c r="B60">
        <v>-5.5550199999999998</v>
      </c>
      <c r="C60">
        <v>-7.7770279999999996</v>
      </c>
      <c r="D60">
        <v>-5.5550199999999998</v>
      </c>
      <c r="E60">
        <v>0.57616350000000005</v>
      </c>
      <c r="F60">
        <v>0.57616350000000005</v>
      </c>
      <c r="G60">
        <v>0.57616350000000005</v>
      </c>
      <c r="H60">
        <v>0.75905429999999996</v>
      </c>
      <c r="I60">
        <v>0.75905429999999996</v>
      </c>
      <c r="J60">
        <v>0.75905429999999996</v>
      </c>
    </row>
    <row r="61" spans="1:10" x14ac:dyDescent="0.25">
      <c r="A61" t="s">
        <v>9</v>
      </c>
      <c r="B61">
        <v>8.474653</v>
      </c>
      <c r="C61">
        <v>11.8645142</v>
      </c>
      <c r="D61">
        <v>8.474653</v>
      </c>
      <c r="E61">
        <v>0.34244117000000002</v>
      </c>
      <c r="F61">
        <v>0.34244117000000002</v>
      </c>
      <c r="G61">
        <v>0.34244117000000002</v>
      </c>
      <c r="H61">
        <v>0.58518475000000003</v>
      </c>
      <c r="I61">
        <v>0.58518475000000003</v>
      </c>
      <c r="J61">
        <v>0.58518475000000003</v>
      </c>
    </row>
    <row r="62" spans="1:10" x14ac:dyDescent="0.25">
      <c r="A62" t="s">
        <v>10</v>
      </c>
      <c r="B62">
        <v>12.665594799999999</v>
      </c>
      <c r="C62">
        <v>17.73183272</v>
      </c>
      <c r="D62">
        <v>12.665594799999999</v>
      </c>
      <c r="E62">
        <v>0.13641777999999999</v>
      </c>
      <c r="F62">
        <v>0.13641777999999999</v>
      </c>
      <c r="G62">
        <v>0.13641777999999999</v>
      </c>
      <c r="H62">
        <v>0.36934778000000001</v>
      </c>
      <c r="I62">
        <v>0.36934778000000001</v>
      </c>
      <c r="J62">
        <v>0.36934778000000001</v>
      </c>
    </row>
    <row r="63" spans="1:10" x14ac:dyDescent="0.25">
      <c r="A63" t="s">
        <v>11</v>
      </c>
      <c r="B63">
        <v>17.7054048</v>
      </c>
      <c r="C63">
        <v>24.787566720000001</v>
      </c>
      <c r="D63">
        <v>17.7054048</v>
      </c>
      <c r="E63">
        <v>6.9592975000000001E-2</v>
      </c>
      <c r="F63">
        <v>6.9592975000000001E-2</v>
      </c>
      <c r="G63">
        <v>6.9592975000000001E-2</v>
      </c>
      <c r="H63">
        <v>0.26380480000000001</v>
      </c>
      <c r="I63">
        <v>0.26380480000000001</v>
      </c>
      <c r="J63">
        <v>0.26380480000000001</v>
      </c>
    </row>
    <row r="64" spans="1:10" x14ac:dyDescent="0.25">
      <c r="A64" t="s">
        <v>12</v>
      </c>
      <c r="B64">
        <v>19.163646</v>
      </c>
      <c r="C64">
        <v>26.829104399999999</v>
      </c>
      <c r="D64">
        <v>19.163646</v>
      </c>
      <c r="E64">
        <v>0.14055266999999999</v>
      </c>
      <c r="F64">
        <v>0.14055266999999999</v>
      </c>
      <c r="G64">
        <v>0.14055266999999999</v>
      </c>
      <c r="H64">
        <v>0.37490356000000002</v>
      </c>
      <c r="I64">
        <v>0.37490356000000002</v>
      </c>
      <c r="J64">
        <v>0.37490356000000002</v>
      </c>
    </row>
    <row r="65" spans="1:10" x14ac:dyDescent="0.25">
      <c r="A65" t="s">
        <v>13</v>
      </c>
      <c r="B65">
        <v>18.511785</v>
      </c>
      <c r="C65">
        <v>25.916499000000002</v>
      </c>
      <c r="D65">
        <v>18.511785</v>
      </c>
      <c r="E65">
        <v>0.33382951999999999</v>
      </c>
      <c r="F65">
        <v>0.33382951999999999</v>
      </c>
      <c r="G65">
        <v>0.33382951999999999</v>
      </c>
      <c r="H65">
        <v>0.57777979999999995</v>
      </c>
      <c r="I65">
        <v>0.57777979999999995</v>
      </c>
      <c r="J65">
        <v>0.57777979999999995</v>
      </c>
    </row>
    <row r="66" spans="1:10" x14ac:dyDescent="0.25">
      <c r="A66" t="s">
        <v>14</v>
      </c>
      <c r="B66">
        <v>15.66255</v>
      </c>
      <c r="C66">
        <v>21.927569999999999</v>
      </c>
      <c r="D66">
        <v>15.66255</v>
      </c>
      <c r="E66">
        <v>8.7477239999999998E-2</v>
      </c>
      <c r="F66">
        <v>8.7477239999999998E-2</v>
      </c>
      <c r="G66">
        <v>8.7477239999999998E-2</v>
      </c>
      <c r="H66">
        <v>0.29576552</v>
      </c>
      <c r="I66">
        <v>0.29576552</v>
      </c>
      <c r="J66">
        <v>0.29576552</v>
      </c>
    </row>
    <row r="67" spans="1:10" x14ac:dyDescent="0.25">
      <c r="A67" t="s">
        <v>15</v>
      </c>
      <c r="B67">
        <v>6.0238838000000001</v>
      </c>
      <c r="C67">
        <v>8.4334373199999995</v>
      </c>
      <c r="D67">
        <v>6.0238838000000001</v>
      </c>
      <c r="E67">
        <v>7.175724E-2</v>
      </c>
      <c r="F67">
        <v>7.175724E-2</v>
      </c>
      <c r="G67">
        <v>7.175724E-2</v>
      </c>
      <c r="H67">
        <v>0.26787539999999999</v>
      </c>
      <c r="I67">
        <v>0.26787539999999999</v>
      </c>
      <c r="J67">
        <v>0.26787539999999999</v>
      </c>
    </row>
    <row r="68" spans="1:10" x14ac:dyDescent="0.25">
      <c r="A68" t="s">
        <v>16</v>
      </c>
      <c r="B68">
        <v>-0.82021699999999997</v>
      </c>
      <c r="C68">
        <v>-1.1483038000000001</v>
      </c>
      <c r="D68">
        <v>-0.82021699999999997</v>
      </c>
      <c r="E68">
        <v>0.16526352999999999</v>
      </c>
      <c r="F68">
        <v>0.16526352999999999</v>
      </c>
      <c r="G68">
        <v>0.16526352999999999</v>
      </c>
      <c r="H68">
        <v>0.40652618000000001</v>
      </c>
      <c r="I68">
        <v>0.40652618000000001</v>
      </c>
      <c r="J68">
        <v>0.40652618000000001</v>
      </c>
    </row>
    <row r="69" spans="1:10" x14ac:dyDescent="0.25">
      <c r="A69" t="s">
        <v>17</v>
      </c>
      <c r="B69">
        <v>-6.6504060000000003</v>
      </c>
      <c r="C69">
        <v>-9.3105683999999993</v>
      </c>
      <c r="D69">
        <v>-6.6504060000000003</v>
      </c>
      <c r="E69">
        <v>0.35507798000000002</v>
      </c>
      <c r="F69">
        <v>0.35507798000000002</v>
      </c>
      <c r="G69">
        <v>0.35507798000000002</v>
      </c>
      <c r="H69">
        <v>0.59588419999999998</v>
      </c>
      <c r="I69">
        <v>0.59588419999999998</v>
      </c>
      <c r="J69">
        <v>0.59588419999999998</v>
      </c>
    </row>
    <row r="70" spans="1:10" x14ac:dyDescent="0.25">
      <c r="A70" t="s">
        <v>18</v>
      </c>
      <c r="B70">
        <v>-9.9249860000000005</v>
      </c>
      <c r="C70">
        <v>-13.8949804</v>
      </c>
      <c r="D70">
        <v>-9.9249860000000005</v>
      </c>
      <c r="E70">
        <v>0.54980664999999995</v>
      </c>
      <c r="F70">
        <v>0.54980664999999995</v>
      </c>
      <c r="G70">
        <v>0.54980664999999995</v>
      </c>
      <c r="H70">
        <v>0.74148946999999998</v>
      </c>
      <c r="I70">
        <v>0.74148946999999998</v>
      </c>
      <c r="J70">
        <v>0.74148946999999998</v>
      </c>
    </row>
    <row r="71" spans="1:10" x14ac:dyDescent="0.25">
      <c r="A71" t="s">
        <v>19</v>
      </c>
      <c r="B71">
        <v>-9.3098010000000002</v>
      </c>
      <c r="C71">
        <v>-13.033721399999999</v>
      </c>
      <c r="D71">
        <v>-9.3098010000000002</v>
      </c>
      <c r="E71">
        <v>0.46420289999999997</v>
      </c>
      <c r="F71">
        <v>0.46420289999999997</v>
      </c>
      <c r="G71">
        <v>0.46420289999999997</v>
      </c>
      <c r="H71">
        <v>0.68132435999999996</v>
      </c>
      <c r="I71">
        <v>0.68132435999999996</v>
      </c>
      <c r="J71">
        <v>0.68132435999999996</v>
      </c>
    </row>
    <row r="72" spans="1:10" x14ac:dyDescent="0.25">
      <c r="A72" t="s">
        <v>20</v>
      </c>
      <c r="B72">
        <v>-5.6175369999999996</v>
      </c>
      <c r="C72">
        <v>-7.8645518000000001</v>
      </c>
      <c r="D72">
        <v>-5.6175369999999996</v>
      </c>
      <c r="E72">
        <v>0.53158563000000003</v>
      </c>
      <c r="F72">
        <v>0.53158563000000003</v>
      </c>
      <c r="G72">
        <v>0.53158563000000003</v>
      </c>
      <c r="H72">
        <v>0.72909915000000003</v>
      </c>
      <c r="I72">
        <v>0.72909915000000003</v>
      </c>
      <c r="J72">
        <v>0.72909915000000003</v>
      </c>
    </row>
    <row r="73" spans="1:10" x14ac:dyDescent="0.25">
      <c r="A73" t="s">
        <v>21</v>
      </c>
      <c r="B73">
        <v>7.2856263999999999</v>
      </c>
      <c r="C73">
        <v>10.199876959999999</v>
      </c>
      <c r="D73">
        <v>7.2856263999999999</v>
      </c>
      <c r="E73">
        <v>0.10535786</v>
      </c>
      <c r="F73">
        <v>0.10535786</v>
      </c>
      <c r="G73">
        <v>0.10535786</v>
      </c>
      <c r="H73">
        <v>0.32458878000000002</v>
      </c>
      <c r="I73">
        <v>0.32458878000000002</v>
      </c>
      <c r="J73">
        <v>0.32458878000000002</v>
      </c>
    </row>
    <row r="74" spans="1:10" x14ac:dyDescent="0.25">
      <c r="A74" t="s">
        <v>22</v>
      </c>
      <c r="B74">
        <v>15.0103426</v>
      </c>
      <c r="C74">
        <v>21.014479640000001</v>
      </c>
      <c r="D74">
        <v>15.0103426</v>
      </c>
      <c r="E74">
        <v>2.746554E-2</v>
      </c>
      <c r="F74">
        <v>2.746554E-2</v>
      </c>
      <c r="G74">
        <v>2.746554E-2</v>
      </c>
      <c r="H74">
        <v>0.16572729999999999</v>
      </c>
      <c r="I74">
        <v>0.16572729999999999</v>
      </c>
      <c r="J74">
        <v>0.16572729999999999</v>
      </c>
    </row>
    <row r="75" spans="1:10" x14ac:dyDescent="0.25">
      <c r="A75" t="s">
        <v>23</v>
      </c>
      <c r="B75">
        <v>17.9454274</v>
      </c>
      <c r="C75">
        <v>25.123598359999999</v>
      </c>
      <c r="D75">
        <v>17.9454274</v>
      </c>
      <c r="E75">
        <v>0.45646575</v>
      </c>
      <c r="F75">
        <v>0.45646575</v>
      </c>
      <c r="G75">
        <v>0.45646575</v>
      </c>
      <c r="H75">
        <v>0.67562250000000001</v>
      </c>
      <c r="I75">
        <v>0.67562250000000001</v>
      </c>
      <c r="J75">
        <v>0.67562250000000001</v>
      </c>
    </row>
    <row r="76" spans="1:10" x14ac:dyDescent="0.25">
      <c r="A76" t="s">
        <v>24</v>
      </c>
      <c r="B76">
        <v>20.187427499999998</v>
      </c>
      <c r="C76">
        <v>28.2623985</v>
      </c>
      <c r="D76">
        <v>20.187427499999998</v>
      </c>
      <c r="E76">
        <v>0.21422614000000001</v>
      </c>
      <c r="F76">
        <v>0.21422614000000001</v>
      </c>
      <c r="G76">
        <v>0.21422614000000001</v>
      </c>
      <c r="H76">
        <v>0.46284570000000003</v>
      </c>
      <c r="I76">
        <v>0.46284570000000003</v>
      </c>
      <c r="J76">
        <v>0.46284570000000003</v>
      </c>
    </row>
    <row r="77" spans="1:10" x14ac:dyDescent="0.25">
      <c r="A77" t="s">
        <v>25</v>
      </c>
      <c r="B77">
        <v>18.5877695</v>
      </c>
      <c r="C77">
        <v>26.022877300000001</v>
      </c>
      <c r="D77">
        <v>18.5877695</v>
      </c>
      <c r="E77">
        <v>0.25567859999999998</v>
      </c>
      <c r="F77">
        <v>0.25567859999999998</v>
      </c>
      <c r="G77">
        <v>0.25567859999999998</v>
      </c>
      <c r="H77">
        <v>0.5056467</v>
      </c>
      <c r="I77">
        <v>0.5056467</v>
      </c>
      <c r="J77">
        <v>0.5056467</v>
      </c>
    </row>
    <row r="78" spans="1:10" x14ac:dyDescent="0.25">
      <c r="A78" t="s">
        <v>26</v>
      </c>
      <c r="B78">
        <v>13.323078199999999</v>
      </c>
      <c r="C78">
        <v>18.65230948</v>
      </c>
      <c r="D78">
        <v>13.323078199999999</v>
      </c>
      <c r="E78">
        <v>0.13365752</v>
      </c>
      <c r="F78">
        <v>0.13365752</v>
      </c>
      <c r="G78">
        <v>0.13365752</v>
      </c>
      <c r="H78">
        <v>0.36559199999999997</v>
      </c>
      <c r="I78">
        <v>0.36559199999999997</v>
      </c>
      <c r="J78">
        <v>0.36559199999999997</v>
      </c>
    </row>
    <row r="79" spans="1:10" x14ac:dyDescent="0.25">
      <c r="A79" t="s">
        <v>27</v>
      </c>
      <c r="B79">
        <v>7.0259559999999999</v>
      </c>
      <c r="C79">
        <v>9.8363384000000007</v>
      </c>
      <c r="D79">
        <v>7.0259559999999999</v>
      </c>
      <c r="E79">
        <v>0.28511718000000003</v>
      </c>
      <c r="F79">
        <v>0.28511718000000003</v>
      </c>
      <c r="G79">
        <v>0.28511718000000003</v>
      </c>
      <c r="H79">
        <v>0.53396359999999998</v>
      </c>
      <c r="I79">
        <v>0.53396359999999998</v>
      </c>
      <c r="J79">
        <v>0.53396359999999998</v>
      </c>
    </row>
    <row r="80" spans="1:10" x14ac:dyDescent="0.25">
      <c r="A80" t="s">
        <v>28</v>
      </c>
      <c r="B80">
        <v>-4.1999649999999997</v>
      </c>
      <c r="C80">
        <v>-5.8799510000000001</v>
      </c>
      <c r="D80">
        <v>-4.1999649999999997</v>
      </c>
      <c r="E80">
        <v>0.24931449999999999</v>
      </c>
      <c r="F80">
        <v>0.24931449999999999</v>
      </c>
      <c r="G80">
        <v>0.24931449999999999</v>
      </c>
      <c r="H80">
        <v>0.49931404000000001</v>
      </c>
      <c r="I80">
        <v>0.49931404000000001</v>
      </c>
      <c r="J80">
        <v>0.49931404000000001</v>
      </c>
    </row>
    <row r="81" spans="1:10" x14ac:dyDescent="0.25">
      <c r="A81" t="s">
        <v>29</v>
      </c>
      <c r="B81">
        <v>-4.9820880000000001</v>
      </c>
      <c r="C81">
        <v>-6.9749232000000001</v>
      </c>
      <c r="D81">
        <v>-4.9820880000000001</v>
      </c>
      <c r="E81">
        <v>0.37006944000000003</v>
      </c>
      <c r="F81">
        <v>0.37006944000000003</v>
      </c>
      <c r="G81">
        <v>0.37006944000000003</v>
      </c>
      <c r="H81">
        <v>0.60833334999999999</v>
      </c>
      <c r="I81">
        <v>0.60833334999999999</v>
      </c>
      <c r="J81">
        <v>0.60833334999999999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opLeftCell="G7" workbookViewId="0">
      <selection activeCell="O36" sqref="O36"/>
    </sheetView>
  </sheetViews>
  <sheetFormatPr defaultRowHeight="15" x14ac:dyDescent="0.25"/>
  <cols>
    <col min="1" max="1" width="10.85546875" style="1" bestFit="1" customWidth="1"/>
    <col min="2" max="4" width="20.85546875" style="1" customWidth="1"/>
    <col min="5" max="7" width="19.7109375" style="1" bestFit="1" customWidth="1"/>
    <col min="8" max="8" width="14.85546875" style="1" bestFit="1" customWidth="1"/>
    <col min="9" max="10" width="14.85546875" style="1" customWidth="1"/>
    <col min="11" max="11" width="15.28515625" style="1" bestFit="1" customWidth="1"/>
    <col min="12" max="12" width="16.7109375" customWidth="1"/>
    <col min="13" max="16" width="15.7109375" customWidth="1"/>
    <col min="17" max="17" width="18.7109375" style="1" bestFit="1" customWidth="1"/>
    <col min="18" max="19" width="18.7109375" style="1" customWidth="1"/>
  </cols>
  <sheetData>
    <row r="1" spans="1:20" s="3" customFormat="1" ht="30" x14ac:dyDescent="0.25">
      <c r="A1" s="2" t="s">
        <v>106</v>
      </c>
      <c r="B1" s="2" t="s">
        <v>93</v>
      </c>
      <c r="C1" s="2" t="s">
        <v>93</v>
      </c>
      <c r="D1" s="2" t="s">
        <v>93</v>
      </c>
      <c r="E1" s="2" t="s">
        <v>92</v>
      </c>
      <c r="F1" s="2" t="s">
        <v>87</v>
      </c>
      <c r="G1" s="2" t="s">
        <v>88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94</v>
      </c>
      <c r="O1" s="2" t="s">
        <v>95</v>
      </c>
      <c r="P1" s="2" t="s">
        <v>96</v>
      </c>
      <c r="Q1" s="2" t="s">
        <v>94</v>
      </c>
      <c r="R1" s="2" t="s">
        <v>95</v>
      </c>
      <c r="S1" s="2" t="s">
        <v>96</v>
      </c>
    </row>
    <row r="2" spans="1:20" x14ac:dyDescent="0.25">
      <c r="A2" s="1">
        <v>1</v>
      </c>
      <c r="B2" s="6">
        <v>59.201920999999999</v>
      </c>
      <c r="C2" s="6">
        <v>82.882689400000004</v>
      </c>
      <c r="D2" s="6">
        <v>59.201920999999999</v>
      </c>
      <c r="E2">
        <f>B2/10*0.5</f>
        <v>2.9600960499999998</v>
      </c>
      <c r="F2">
        <f t="shared" ref="F2:G2" si="0">C2/10*0.5</f>
        <v>4.14413447</v>
      </c>
      <c r="G2">
        <f t="shared" si="0"/>
        <v>2.9600960499999998</v>
      </c>
      <c r="H2" s="6">
        <v>2.4500000000000002</v>
      </c>
      <c r="I2" s="6">
        <v>3.42</v>
      </c>
      <c r="J2" s="6">
        <v>2.4500000000000002</v>
      </c>
      <c r="K2" s="6">
        <v>2.4500000000000002</v>
      </c>
      <c r="L2" s="6">
        <v>3.42</v>
      </c>
      <c r="M2" s="6">
        <v>2.4500000000000002</v>
      </c>
      <c r="N2" s="6">
        <v>60</v>
      </c>
      <c r="O2" s="6">
        <v>81.999999999999986</v>
      </c>
      <c r="P2" s="6">
        <v>60</v>
      </c>
      <c r="Q2" s="6">
        <f>N2/20</f>
        <v>3</v>
      </c>
      <c r="R2" s="6">
        <f t="shared" ref="R2:S2" si="1">O2/20</f>
        <v>4.0999999999999996</v>
      </c>
      <c r="S2" s="6">
        <f t="shared" si="1"/>
        <v>3</v>
      </c>
      <c r="T2" s="6"/>
    </row>
    <row r="3" spans="1:20" x14ac:dyDescent="0.25">
      <c r="A3" s="1">
        <v>2</v>
      </c>
      <c r="B3" s="6">
        <v>43.644215000000003</v>
      </c>
      <c r="C3" s="6">
        <v>61.101900999999998</v>
      </c>
      <c r="D3" s="6">
        <v>43.644215000000003</v>
      </c>
      <c r="E3">
        <f t="shared" ref="E3:E13" si="2">B3/10*0.5</f>
        <v>2.1822107500000003</v>
      </c>
      <c r="F3">
        <f t="shared" ref="F3:F13" si="3">C3/10*0.5</f>
        <v>3.0550950499999998</v>
      </c>
      <c r="G3">
        <f t="shared" ref="G3:G13" si="4">D3/10*0.5</f>
        <v>2.1822107500000003</v>
      </c>
      <c r="H3" s="6">
        <v>2.54</v>
      </c>
      <c r="I3" s="6">
        <v>3.55</v>
      </c>
      <c r="J3" s="6">
        <v>2.54</v>
      </c>
      <c r="K3" s="6">
        <v>2.54</v>
      </c>
      <c r="L3" s="6">
        <v>3.55</v>
      </c>
      <c r="M3" s="6">
        <v>2.54</v>
      </c>
      <c r="N3" s="6">
        <v>44.000000000000007</v>
      </c>
      <c r="O3" s="6">
        <v>62.000000000000021</v>
      </c>
      <c r="P3" s="6">
        <v>44.000000000000007</v>
      </c>
      <c r="Q3" s="6">
        <f t="shared" ref="Q3:Q12" si="5">N3/20</f>
        <v>2.2000000000000002</v>
      </c>
      <c r="R3" s="6">
        <f t="shared" ref="R3:R12" si="6">O3/20</f>
        <v>3.100000000000001</v>
      </c>
      <c r="S3" s="6">
        <f t="shared" ref="S3:S12" si="7">P3/20</f>
        <v>2.2000000000000002</v>
      </c>
      <c r="T3" s="6"/>
    </row>
    <row r="4" spans="1:20" x14ac:dyDescent="0.25">
      <c r="A4" s="1">
        <v>3</v>
      </c>
      <c r="B4" s="6">
        <v>62.363195400000002</v>
      </c>
      <c r="C4" s="6">
        <v>87.30847356000001</v>
      </c>
      <c r="D4" s="6">
        <v>62.363195400000002</v>
      </c>
      <c r="E4">
        <f t="shared" si="2"/>
        <v>3.1181597700000001</v>
      </c>
      <c r="F4">
        <f t="shared" si="3"/>
        <v>4.3654236780000009</v>
      </c>
      <c r="G4">
        <f t="shared" si="4"/>
        <v>3.1181597700000001</v>
      </c>
      <c r="H4" s="6">
        <v>1.4</v>
      </c>
      <c r="I4" s="6">
        <v>1.96</v>
      </c>
      <c r="J4" s="6">
        <v>1.4</v>
      </c>
      <c r="K4" s="6">
        <v>1.4</v>
      </c>
      <c r="L4" s="6">
        <v>1.96</v>
      </c>
      <c r="M4" s="6">
        <v>1.4</v>
      </c>
      <c r="N4" s="6">
        <v>62.000000000000021</v>
      </c>
      <c r="O4" s="6">
        <v>88.000000000000014</v>
      </c>
      <c r="P4" s="6">
        <v>62.000000000000021</v>
      </c>
      <c r="Q4" s="6">
        <f t="shared" si="5"/>
        <v>3.100000000000001</v>
      </c>
      <c r="R4" s="6">
        <f t="shared" si="6"/>
        <v>4.4000000000000004</v>
      </c>
      <c r="S4" s="6">
        <f t="shared" si="7"/>
        <v>3.100000000000001</v>
      </c>
      <c r="T4" s="6"/>
    </row>
    <row r="5" spans="1:20" x14ac:dyDescent="0.25">
      <c r="A5" s="1">
        <v>4</v>
      </c>
      <c r="B5" s="6">
        <v>167.22589499999998</v>
      </c>
      <c r="C5" s="6">
        <v>234.116253</v>
      </c>
      <c r="D5" s="6">
        <v>167.22589499999998</v>
      </c>
      <c r="E5">
        <f t="shared" si="2"/>
        <v>8.361294749999999</v>
      </c>
      <c r="F5">
        <f t="shared" si="3"/>
        <v>11.70581265</v>
      </c>
      <c r="G5">
        <f t="shared" si="4"/>
        <v>8.361294749999999</v>
      </c>
      <c r="H5" s="6">
        <v>4.37</v>
      </c>
      <c r="I5" s="6">
        <v>6.12</v>
      </c>
      <c r="J5" s="6">
        <v>4.37</v>
      </c>
      <c r="K5" s="6">
        <v>4.37</v>
      </c>
      <c r="L5" s="6">
        <v>6.12</v>
      </c>
      <c r="M5" s="6">
        <v>4.37</v>
      </c>
      <c r="N5" s="6">
        <v>168.00000000000006</v>
      </c>
      <c r="O5" s="6">
        <v>233.99999999999991</v>
      </c>
      <c r="P5" s="6">
        <v>168.00000000000006</v>
      </c>
      <c r="Q5" s="6">
        <f t="shared" si="5"/>
        <v>8.4000000000000021</v>
      </c>
      <c r="R5" s="6">
        <f t="shared" si="6"/>
        <v>11.699999999999996</v>
      </c>
      <c r="S5" s="6">
        <f t="shared" si="7"/>
        <v>8.4000000000000021</v>
      </c>
      <c r="T5" s="6"/>
    </row>
    <row r="6" spans="1:20" x14ac:dyDescent="0.25">
      <c r="A6" s="1">
        <v>5</v>
      </c>
      <c r="B6" s="6">
        <v>271.84767999999997</v>
      </c>
      <c r="C6" s="6">
        <v>380.58675200000005</v>
      </c>
      <c r="D6" s="6">
        <v>271.84767999999997</v>
      </c>
      <c r="E6">
        <f t="shared" si="2"/>
        <v>13.592383999999999</v>
      </c>
      <c r="F6">
        <f t="shared" si="3"/>
        <v>19.029337600000002</v>
      </c>
      <c r="G6">
        <f t="shared" si="4"/>
        <v>13.592383999999999</v>
      </c>
      <c r="H6" s="6">
        <v>11.65</v>
      </c>
      <c r="I6" s="6">
        <v>16.309999999999999</v>
      </c>
      <c r="J6" s="6">
        <v>11.65</v>
      </c>
      <c r="K6" s="6">
        <v>11.65</v>
      </c>
      <c r="L6" s="6">
        <v>16.309999999999999</v>
      </c>
      <c r="M6" s="6">
        <v>11.65</v>
      </c>
      <c r="N6" s="6">
        <v>271.99999999999994</v>
      </c>
      <c r="O6" s="6">
        <v>380</v>
      </c>
      <c r="P6" s="6">
        <v>271.99999999999994</v>
      </c>
      <c r="Q6" s="6">
        <f t="shared" si="5"/>
        <v>13.599999999999998</v>
      </c>
      <c r="R6" s="6">
        <f t="shared" si="6"/>
        <v>19</v>
      </c>
      <c r="S6" s="6">
        <f t="shared" si="7"/>
        <v>13.599999999999998</v>
      </c>
      <c r="T6" s="6"/>
    </row>
    <row r="7" spans="1:20" x14ac:dyDescent="0.25">
      <c r="A7" s="1">
        <v>6</v>
      </c>
      <c r="B7" s="6">
        <v>217.06107</v>
      </c>
      <c r="C7" s="6">
        <v>303.88549799999998</v>
      </c>
      <c r="D7" s="6">
        <v>217.06107</v>
      </c>
      <c r="E7">
        <f t="shared" si="2"/>
        <v>10.8530535</v>
      </c>
      <c r="F7">
        <f t="shared" si="3"/>
        <v>15.1942749</v>
      </c>
      <c r="G7">
        <f t="shared" si="4"/>
        <v>10.8530535</v>
      </c>
      <c r="H7" s="6">
        <v>14.23</v>
      </c>
      <c r="I7" s="6">
        <v>19.920000000000002</v>
      </c>
      <c r="J7" s="6">
        <v>14.23</v>
      </c>
      <c r="K7" s="6">
        <v>14.23</v>
      </c>
      <c r="L7" s="6">
        <v>19.920000000000002</v>
      </c>
      <c r="M7" s="6">
        <v>14.23</v>
      </c>
      <c r="N7" s="6">
        <v>218.00000000000009</v>
      </c>
      <c r="O7" s="6">
        <v>303.99999999999989</v>
      </c>
      <c r="P7" s="6">
        <v>218.00000000000009</v>
      </c>
      <c r="Q7" s="6">
        <f t="shared" si="5"/>
        <v>10.900000000000004</v>
      </c>
      <c r="R7" s="6">
        <f t="shared" si="6"/>
        <v>15.199999999999994</v>
      </c>
      <c r="S7" s="6">
        <f t="shared" si="7"/>
        <v>10.900000000000004</v>
      </c>
      <c r="T7" s="6"/>
    </row>
    <row r="8" spans="1:20" x14ac:dyDescent="0.25">
      <c r="A8" s="1">
        <v>7</v>
      </c>
      <c r="B8" s="6">
        <v>210.284415</v>
      </c>
      <c r="C8" s="6">
        <v>294.39818100000002</v>
      </c>
      <c r="D8" s="6">
        <v>210.284415</v>
      </c>
      <c r="E8">
        <f t="shared" si="2"/>
        <v>10.51422075</v>
      </c>
      <c r="F8">
        <f t="shared" si="3"/>
        <v>14.719909050000002</v>
      </c>
      <c r="G8">
        <f t="shared" si="4"/>
        <v>10.51422075</v>
      </c>
      <c r="H8" s="6">
        <v>12.32</v>
      </c>
      <c r="I8" s="6">
        <v>17.25</v>
      </c>
      <c r="J8" s="6">
        <v>12.32</v>
      </c>
      <c r="K8" s="6">
        <v>12.32</v>
      </c>
      <c r="L8" s="6">
        <v>17.25</v>
      </c>
      <c r="M8" s="6">
        <v>12.32</v>
      </c>
      <c r="N8" s="6">
        <v>210</v>
      </c>
      <c r="O8" s="6">
        <v>293.99999999999989</v>
      </c>
      <c r="P8" s="6">
        <v>210</v>
      </c>
      <c r="Q8" s="6">
        <f t="shared" si="5"/>
        <v>10.5</v>
      </c>
      <c r="R8" s="6">
        <f t="shared" si="6"/>
        <v>14.699999999999994</v>
      </c>
      <c r="S8" s="6">
        <f t="shared" si="7"/>
        <v>10.5</v>
      </c>
      <c r="T8" s="6"/>
    </row>
    <row r="9" spans="1:20" x14ac:dyDescent="0.25">
      <c r="A9" s="1">
        <v>8</v>
      </c>
      <c r="B9" s="6">
        <v>168.48985599999997</v>
      </c>
      <c r="C9" s="6">
        <v>235.8857984</v>
      </c>
      <c r="D9" s="6">
        <v>168.48985599999997</v>
      </c>
      <c r="E9">
        <f t="shared" si="2"/>
        <v>8.4244927999999994</v>
      </c>
      <c r="F9">
        <f t="shared" si="3"/>
        <v>11.794289920000001</v>
      </c>
      <c r="G9">
        <f t="shared" si="4"/>
        <v>8.4244927999999994</v>
      </c>
      <c r="H9" s="6">
        <v>7.35</v>
      </c>
      <c r="I9" s="6">
        <v>10.29</v>
      </c>
      <c r="J9" s="6">
        <v>7.35</v>
      </c>
      <c r="K9" s="6">
        <v>7.35</v>
      </c>
      <c r="L9" s="6">
        <v>10.29</v>
      </c>
      <c r="M9" s="6">
        <v>7.35</v>
      </c>
      <c r="N9" s="6">
        <v>168.00000000000006</v>
      </c>
      <c r="O9" s="6">
        <v>236.00000000000009</v>
      </c>
      <c r="P9" s="6">
        <v>168.00000000000006</v>
      </c>
      <c r="Q9" s="6">
        <f t="shared" si="5"/>
        <v>8.4000000000000021</v>
      </c>
      <c r="R9" s="6">
        <f t="shared" si="6"/>
        <v>11.800000000000004</v>
      </c>
      <c r="S9" s="6">
        <f t="shared" si="7"/>
        <v>8.4000000000000021</v>
      </c>
      <c r="T9" s="6"/>
    </row>
    <row r="10" spans="1:20" x14ac:dyDescent="0.25">
      <c r="A10" s="1">
        <v>9</v>
      </c>
      <c r="B10" s="6">
        <v>183.991423</v>
      </c>
      <c r="C10" s="6">
        <v>257.58799220000003</v>
      </c>
      <c r="D10" s="6">
        <v>183.991423</v>
      </c>
      <c r="E10">
        <f t="shared" si="2"/>
        <v>9.1995711500000006</v>
      </c>
      <c r="F10">
        <f t="shared" si="3"/>
        <v>12.879399610000002</v>
      </c>
      <c r="G10">
        <f t="shared" si="4"/>
        <v>9.1995711500000006</v>
      </c>
      <c r="H10" s="6">
        <v>12.53</v>
      </c>
      <c r="I10" s="6">
        <v>17.55</v>
      </c>
      <c r="J10" s="6">
        <v>12.53</v>
      </c>
      <c r="K10" s="6">
        <v>12.53</v>
      </c>
      <c r="L10" s="6">
        <v>17.55</v>
      </c>
      <c r="M10" s="6">
        <v>12.53</v>
      </c>
      <c r="N10" s="6">
        <v>183.99999999999994</v>
      </c>
      <c r="O10" s="6">
        <v>258.00000000000006</v>
      </c>
      <c r="P10" s="6">
        <v>183.99999999999994</v>
      </c>
      <c r="Q10" s="6">
        <f t="shared" si="5"/>
        <v>9.1999999999999975</v>
      </c>
      <c r="R10" s="6">
        <f t="shared" si="6"/>
        <v>12.900000000000002</v>
      </c>
      <c r="S10" s="6">
        <f t="shared" si="7"/>
        <v>9.1999999999999975</v>
      </c>
      <c r="T10" s="6"/>
    </row>
    <row r="11" spans="1:20" x14ac:dyDescent="0.25">
      <c r="A11" s="1">
        <v>10</v>
      </c>
      <c r="B11" s="6">
        <v>119.2237796</v>
      </c>
      <c r="C11" s="6">
        <v>166.91329143999999</v>
      </c>
      <c r="D11" s="6">
        <v>119.2237796</v>
      </c>
      <c r="E11">
        <f t="shared" si="2"/>
        <v>5.9611889800000002</v>
      </c>
      <c r="F11">
        <f t="shared" si="3"/>
        <v>8.3456645720000004</v>
      </c>
      <c r="G11">
        <f t="shared" si="4"/>
        <v>5.9611889800000002</v>
      </c>
      <c r="H11" s="6">
        <v>1.79</v>
      </c>
      <c r="I11" s="6">
        <v>2.5099999999999998</v>
      </c>
      <c r="J11" s="6">
        <v>1.79</v>
      </c>
      <c r="K11" s="6">
        <v>1.79</v>
      </c>
      <c r="L11" s="6">
        <v>2.5099999999999998</v>
      </c>
      <c r="M11" s="6">
        <v>1.79</v>
      </c>
      <c r="N11" s="6">
        <v>120</v>
      </c>
      <c r="O11" s="6">
        <v>166.00000000000003</v>
      </c>
      <c r="P11" s="6">
        <v>120</v>
      </c>
      <c r="Q11" s="6">
        <f t="shared" si="5"/>
        <v>6</v>
      </c>
      <c r="R11" s="6">
        <f t="shared" si="6"/>
        <v>8.3000000000000007</v>
      </c>
      <c r="S11" s="6">
        <f t="shared" si="7"/>
        <v>6</v>
      </c>
      <c r="T11" s="6"/>
    </row>
    <row r="12" spans="1:20" x14ac:dyDescent="0.25">
      <c r="A12" s="1">
        <v>11</v>
      </c>
      <c r="B12" s="6">
        <v>111.97242800000001</v>
      </c>
      <c r="C12" s="6">
        <v>156.7613992</v>
      </c>
      <c r="D12" s="6">
        <v>111.97242800000001</v>
      </c>
      <c r="E12">
        <f t="shared" si="2"/>
        <v>5.5986214000000007</v>
      </c>
      <c r="F12">
        <f t="shared" si="3"/>
        <v>7.8380699600000003</v>
      </c>
      <c r="G12">
        <f t="shared" si="4"/>
        <v>5.5986214000000007</v>
      </c>
      <c r="H12" s="6">
        <v>4.21</v>
      </c>
      <c r="I12" s="6">
        <v>5.9</v>
      </c>
      <c r="J12" s="6">
        <v>4.21</v>
      </c>
      <c r="K12" s="6">
        <v>4.21</v>
      </c>
      <c r="L12" s="6">
        <v>5.9</v>
      </c>
      <c r="M12" s="6">
        <v>4.21</v>
      </c>
      <c r="N12" s="6">
        <v>111.99999999999996</v>
      </c>
      <c r="O12" s="6">
        <v>156</v>
      </c>
      <c r="P12" s="6">
        <v>111.99999999999996</v>
      </c>
      <c r="Q12" s="6">
        <f t="shared" si="5"/>
        <v>5.5999999999999979</v>
      </c>
      <c r="R12" s="6">
        <f t="shared" si="6"/>
        <v>7.8</v>
      </c>
      <c r="S12" s="6">
        <f t="shared" si="7"/>
        <v>5.5999999999999979</v>
      </c>
      <c r="T12" s="6"/>
    </row>
    <row r="13" spans="1:20" x14ac:dyDescent="0.25">
      <c r="A13" s="1">
        <v>12</v>
      </c>
      <c r="B13" s="6">
        <v>55.449170000000002</v>
      </c>
      <c r="C13" s="6">
        <v>77.628838000000002</v>
      </c>
      <c r="D13" s="6">
        <v>55.449170000000002</v>
      </c>
      <c r="E13">
        <f t="shared" si="2"/>
        <v>2.7724584999999999</v>
      </c>
      <c r="F13">
        <f t="shared" si="3"/>
        <v>3.8814419</v>
      </c>
      <c r="G13">
        <f t="shared" si="4"/>
        <v>2.7724584999999999</v>
      </c>
      <c r="H13" s="6">
        <v>2.09</v>
      </c>
      <c r="I13" s="6">
        <v>2.92</v>
      </c>
      <c r="J13" s="6">
        <v>2.09</v>
      </c>
      <c r="K13" s="6">
        <v>2.09</v>
      </c>
      <c r="L13" s="6">
        <v>2.92</v>
      </c>
      <c r="M13" s="6">
        <v>2.09</v>
      </c>
      <c r="N13" s="6">
        <v>55.999999999999979</v>
      </c>
      <c r="O13" s="6">
        <v>78</v>
      </c>
      <c r="P13" s="6">
        <v>55.999999999999979</v>
      </c>
      <c r="Q13" s="6">
        <f t="shared" ref="Q13" si="8">N13/20</f>
        <v>2.7999999999999989</v>
      </c>
      <c r="R13" s="6">
        <f t="shared" ref="R13" si="9">O13/20</f>
        <v>3.9</v>
      </c>
      <c r="S13" s="6">
        <f t="shared" ref="S13" si="10">P13/20</f>
        <v>2.7999999999999989</v>
      </c>
      <c r="T13" s="6"/>
    </row>
    <row r="15" spans="1:20" ht="18.75" x14ac:dyDescent="0.3">
      <c r="F15" s="7" t="s">
        <v>74</v>
      </c>
    </row>
    <row r="40" spans="18:18" ht="18.75" x14ac:dyDescent="0.3">
      <c r="R40" s="7"/>
    </row>
    <row r="68" spans="17:17" ht="18.75" x14ac:dyDescent="0.3">
      <c r="Q68" s="7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7" sqref="F7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14.5703125" bestFit="1" customWidth="1"/>
  </cols>
  <sheetData>
    <row r="1" spans="1:6" x14ac:dyDescent="0.25">
      <c r="A1" s="4" t="s">
        <v>48</v>
      </c>
      <c r="B1" t="s">
        <v>119</v>
      </c>
      <c r="C1" t="s">
        <v>120</v>
      </c>
    </row>
    <row r="2" spans="1:6" x14ac:dyDescent="0.25">
      <c r="A2" s="5">
        <v>1</v>
      </c>
      <c r="B2" s="6">
        <v>13.70833333333333</v>
      </c>
      <c r="C2" s="6">
        <v>7.8972222222222213</v>
      </c>
    </row>
    <row r="3" spans="1:6" x14ac:dyDescent="0.25">
      <c r="A3" s="5">
        <v>2</v>
      </c>
      <c r="B3" s="6">
        <v>13.70833333333333</v>
      </c>
      <c r="C3" s="6">
        <v>7.8972222222222213</v>
      </c>
    </row>
    <row r="4" spans="1:6" x14ac:dyDescent="0.25">
      <c r="A4" s="5">
        <v>3</v>
      </c>
      <c r="B4" s="6">
        <v>13.70833333333333</v>
      </c>
      <c r="C4" s="6">
        <v>7.8972222222222213</v>
      </c>
    </row>
    <row r="5" spans="1:6" x14ac:dyDescent="0.25">
      <c r="A5" s="5">
        <v>4</v>
      </c>
      <c r="B5" s="6">
        <v>13.70833333333333</v>
      </c>
      <c r="C5" s="6">
        <v>7.8972222222222213</v>
      </c>
    </row>
    <row r="6" spans="1:6" x14ac:dyDescent="0.25">
      <c r="A6" s="5">
        <v>5</v>
      </c>
      <c r="B6" s="6">
        <v>13.70833333333333</v>
      </c>
      <c r="C6" s="6">
        <v>7.8972222222222213</v>
      </c>
    </row>
    <row r="7" spans="1:6" ht="23.25" x14ac:dyDescent="0.35">
      <c r="A7" s="5">
        <v>6</v>
      </c>
      <c r="B7" s="6">
        <v>13.70833333333333</v>
      </c>
      <c r="C7" s="6">
        <v>7.8972222222222213</v>
      </c>
      <c r="F7" s="9" t="s">
        <v>121</v>
      </c>
    </row>
    <row r="8" spans="1:6" x14ac:dyDescent="0.25">
      <c r="A8" s="5">
        <v>7</v>
      </c>
      <c r="B8" s="6">
        <v>13.70833333333333</v>
      </c>
      <c r="C8" s="6">
        <v>7.8972222222222213</v>
      </c>
    </row>
    <row r="9" spans="1:6" x14ac:dyDescent="0.25">
      <c r="A9" s="5">
        <v>8</v>
      </c>
      <c r="B9" s="6">
        <v>13.70833333333333</v>
      </c>
      <c r="C9" s="6">
        <v>7.8972222222222213</v>
      </c>
    </row>
    <row r="10" spans="1:6" x14ac:dyDescent="0.25">
      <c r="A10" s="5">
        <v>9</v>
      </c>
      <c r="B10" s="6">
        <v>13.70833333333333</v>
      </c>
      <c r="C10" s="6">
        <v>7.8972222222222213</v>
      </c>
    </row>
    <row r="11" spans="1:6" x14ac:dyDescent="0.25">
      <c r="A11" s="5">
        <v>10</v>
      </c>
      <c r="B11" s="6">
        <v>13.70833333333333</v>
      </c>
      <c r="C11" s="6">
        <v>7.8972222222222213</v>
      </c>
    </row>
    <row r="12" spans="1:6" x14ac:dyDescent="0.25">
      <c r="A12" s="5">
        <v>11</v>
      </c>
      <c r="B12" s="6">
        <v>13.70833333333333</v>
      </c>
      <c r="C12" s="6">
        <v>7.8972222222222213</v>
      </c>
    </row>
    <row r="13" spans="1:6" x14ac:dyDescent="0.25">
      <c r="A13" s="5">
        <v>12</v>
      </c>
      <c r="B13" s="6">
        <v>13.70833333333333</v>
      </c>
      <c r="C13" s="6">
        <v>7.8972222222222213</v>
      </c>
    </row>
    <row r="14" spans="1:6" x14ac:dyDescent="0.25">
      <c r="A14" s="5">
        <v>13</v>
      </c>
      <c r="B14" s="6">
        <v>13.70833333333333</v>
      </c>
      <c r="C14" s="6">
        <v>7.8972222222222213</v>
      </c>
    </row>
    <row r="15" spans="1:6" x14ac:dyDescent="0.25">
      <c r="A15" s="5">
        <v>14</v>
      </c>
      <c r="B15" s="6">
        <v>13.70833333333333</v>
      </c>
      <c r="C15" s="6">
        <v>7.8972222222222213</v>
      </c>
    </row>
    <row r="16" spans="1:6" x14ac:dyDescent="0.25">
      <c r="A16" s="5">
        <v>15</v>
      </c>
      <c r="B16" s="6">
        <v>13.70833333333333</v>
      </c>
      <c r="C16" s="6">
        <v>7.8972222222222213</v>
      </c>
    </row>
    <row r="17" spans="1:3" x14ac:dyDescent="0.25">
      <c r="A17" s="5">
        <v>16</v>
      </c>
      <c r="B17" s="6">
        <v>13.70833333333333</v>
      </c>
      <c r="C17" s="6">
        <v>7.8972222222222213</v>
      </c>
    </row>
    <row r="18" spans="1:3" x14ac:dyDescent="0.25">
      <c r="A18" s="5">
        <v>17</v>
      </c>
      <c r="B18" s="6">
        <v>13.70833333333333</v>
      </c>
      <c r="C18" s="6">
        <v>7.8972222222222213</v>
      </c>
    </row>
    <row r="19" spans="1:3" x14ac:dyDescent="0.25">
      <c r="A19" s="5">
        <v>18</v>
      </c>
      <c r="B19" s="6">
        <v>13.70833333333333</v>
      </c>
      <c r="C19" s="6">
        <v>7.8972222222222213</v>
      </c>
    </row>
    <row r="20" spans="1:3" x14ac:dyDescent="0.25">
      <c r="A20" s="5">
        <v>19</v>
      </c>
      <c r="B20" s="6">
        <v>13.70833333333333</v>
      </c>
      <c r="C20" s="6">
        <v>7.8972222222222213</v>
      </c>
    </row>
    <row r="21" spans="1:3" x14ac:dyDescent="0.25">
      <c r="A21" s="5">
        <v>20</v>
      </c>
      <c r="B21" s="6">
        <v>13.70833333333333</v>
      </c>
      <c r="C21" s="6">
        <v>7.8972222222222213</v>
      </c>
    </row>
    <row r="22" spans="1:3" x14ac:dyDescent="0.25">
      <c r="A22" s="5" t="s">
        <v>49</v>
      </c>
      <c r="B22" s="6">
        <v>13.708333333333311</v>
      </c>
      <c r="C22" s="6">
        <v>7.8972222222222159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E21" sqref="E21"/>
    </sheetView>
  </sheetViews>
  <sheetFormatPr defaultRowHeight="15" x14ac:dyDescent="0.25"/>
  <cols>
    <col min="1" max="1" width="19.85546875" style="1" bestFit="1" customWidth="1"/>
    <col min="2" max="3" width="19.85546875" style="1" customWidth="1"/>
    <col min="4" max="4" width="19.42578125" style="1" customWidth="1"/>
    <col min="5" max="5" width="24.140625" style="1" bestFit="1" customWidth="1"/>
    <col min="6" max="6" width="20.7109375" style="1" bestFit="1" customWidth="1"/>
    <col min="7" max="7" width="19.85546875" style="1" bestFit="1" customWidth="1"/>
    <col min="8" max="10" width="19.85546875" style="1" customWidth="1"/>
    <col min="11" max="13" width="15.28515625" style="1" bestFit="1" customWidth="1"/>
    <col min="14" max="14" width="19.85546875" style="1" bestFit="1" customWidth="1"/>
    <col min="15" max="16" width="12" style="1" bestFit="1" customWidth="1"/>
    <col min="17" max="17" width="11" style="1" bestFit="1" customWidth="1"/>
  </cols>
  <sheetData>
    <row r="1" spans="1:17" s="3" customFormat="1" ht="30" x14ac:dyDescent="0.25">
      <c r="A1" s="2" t="s">
        <v>33</v>
      </c>
      <c r="B1" s="2" t="s">
        <v>109</v>
      </c>
      <c r="C1" s="2" t="s">
        <v>106</v>
      </c>
      <c r="D1" t="s">
        <v>62</v>
      </c>
      <c r="E1" t="s">
        <v>63</v>
      </c>
      <c r="F1" t="s">
        <v>64</v>
      </c>
      <c r="G1" s="2" t="s">
        <v>32</v>
      </c>
      <c r="H1" s="2" t="s">
        <v>110</v>
      </c>
      <c r="I1" s="2" t="s">
        <v>111</v>
      </c>
      <c r="J1" s="2" t="s">
        <v>112</v>
      </c>
      <c r="K1" s="2" t="s">
        <v>65</v>
      </c>
      <c r="L1" s="2" t="s">
        <v>66</v>
      </c>
      <c r="M1" s="2" t="s">
        <v>67</v>
      </c>
      <c r="N1" s="2" t="s">
        <v>34</v>
      </c>
      <c r="O1" s="2" t="s">
        <v>68</v>
      </c>
      <c r="P1" s="2" t="s">
        <v>69</v>
      </c>
      <c r="Q1" s="2" t="s">
        <v>70</v>
      </c>
    </row>
    <row r="2" spans="1:17" x14ac:dyDescent="0.25">
      <c r="A2" t="s">
        <v>6</v>
      </c>
      <c r="B2">
        <v>1895</v>
      </c>
      <c r="C2">
        <v>1</v>
      </c>
      <c r="D2">
        <v>24.456469999999999</v>
      </c>
      <c r="E2">
        <v>34.239058</v>
      </c>
      <c r="F2">
        <v>24.456469999999999</v>
      </c>
      <c r="G2" t="s">
        <v>6</v>
      </c>
      <c r="H2">
        <f>AVERAGE(K2,O2)</f>
        <v>-8.6750197500000006</v>
      </c>
      <c r="I2">
        <f t="shared" ref="I2:J2" si="0">AVERAGE(L2,P2)</f>
        <v>-12.145027649999999</v>
      </c>
      <c r="J2">
        <f t="shared" si="0"/>
        <v>-8.6750197500000006</v>
      </c>
      <c r="K2">
        <v>-2.4856615</v>
      </c>
      <c r="L2">
        <v>-3.4799261000000001</v>
      </c>
      <c r="M2">
        <v>-2.4856615</v>
      </c>
      <c r="N2" s="1" t="s">
        <v>6</v>
      </c>
      <c r="O2" s="1">
        <v>-14.864378</v>
      </c>
      <c r="P2" s="1">
        <v>-20.810129199999999</v>
      </c>
      <c r="Q2" s="1">
        <v>-14.864378</v>
      </c>
    </row>
    <row r="3" spans="1:17" x14ac:dyDescent="0.25">
      <c r="A3" t="s">
        <v>7</v>
      </c>
      <c r="B3">
        <v>1895</v>
      </c>
      <c r="C3">
        <v>2</v>
      </c>
      <c r="D3">
        <v>25.361643000000001</v>
      </c>
      <c r="E3">
        <v>35.506300199999998</v>
      </c>
      <c r="F3">
        <v>25.361643000000001</v>
      </c>
      <c r="G3" t="s">
        <v>7</v>
      </c>
      <c r="H3">
        <f t="shared" ref="H3:H25" si="1">AVERAGE(K3,O3)</f>
        <v>-4.8161074999999993</v>
      </c>
      <c r="I3">
        <f t="shared" ref="I3:I25" si="2">AVERAGE(L3,P3)</f>
        <v>-6.7425505000000001</v>
      </c>
      <c r="J3">
        <f t="shared" ref="J3:J25" si="3">AVERAGE(M3,Q3)</f>
        <v>-4.8161074999999993</v>
      </c>
      <c r="K3">
        <v>3.1094020000000002</v>
      </c>
      <c r="L3">
        <v>4.3531627999999998</v>
      </c>
      <c r="M3">
        <v>3.1094020000000002</v>
      </c>
      <c r="N3" s="1" t="s">
        <v>7</v>
      </c>
      <c r="O3" s="1">
        <v>-12.741617</v>
      </c>
      <c r="P3" s="1">
        <v>-17.8382638</v>
      </c>
      <c r="Q3" s="1">
        <v>-12.741617</v>
      </c>
    </row>
    <row r="4" spans="1:17" x14ac:dyDescent="0.25">
      <c r="A4" t="s">
        <v>8</v>
      </c>
      <c r="B4">
        <v>1895</v>
      </c>
      <c r="C4">
        <v>3</v>
      </c>
      <c r="D4">
        <v>14.0053854</v>
      </c>
      <c r="E4">
        <v>19.607539559999999</v>
      </c>
      <c r="F4">
        <v>14.0053854</v>
      </c>
      <c r="G4" t="s">
        <v>8</v>
      </c>
      <c r="H4">
        <f t="shared" si="1"/>
        <v>2.2206880525000003</v>
      </c>
      <c r="I4">
        <f t="shared" si="2"/>
        <v>3.1089632749999998</v>
      </c>
      <c r="J4">
        <f t="shared" si="3"/>
        <v>2.2206880525000003</v>
      </c>
      <c r="K4">
        <v>9.9963961050000005</v>
      </c>
      <c r="L4">
        <v>13.994954549999999</v>
      </c>
      <c r="M4">
        <v>9.9963961050000005</v>
      </c>
      <c r="N4" s="1" t="s">
        <v>8</v>
      </c>
      <c r="O4" s="1">
        <v>-5.5550199999999998</v>
      </c>
      <c r="P4" s="1">
        <v>-7.7770279999999996</v>
      </c>
      <c r="Q4" s="1">
        <v>-5.5550199999999998</v>
      </c>
    </row>
    <row r="5" spans="1:17" x14ac:dyDescent="0.25">
      <c r="A5" t="s">
        <v>9</v>
      </c>
      <c r="B5">
        <v>1895</v>
      </c>
      <c r="C5">
        <v>4</v>
      </c>
      <c r="D5">
        <v>43.689864999999998</v>
      </c>
      <c r="E5">
        <v>61.165810999999998</v>
      </c>
      <c r="F5">
        <v>43.689864999999998</v>
      </c>
      <c r="G5" t="s">
        <v>9</v>
      </c>
      <c r="H5">
        <f t="shared" si="1"/>
        <v>16.711487999999999</v>
      </c>
      <c r="I5">
        <f t="shared" si="2"/>
        <v>23.3960832</v>
      </c>
      <c r="J5">
        <f t="shared" si="3"/>
        <v>16.711487999999999</v>
      </c>
      <c r="K5">
        <v>24.948322999999998</v>
      </c>
      <c r="L5">
        <v>34.927652199999997</v>
      </c>
      <c r="M5">
        <v>24.948322999999998</v>
      </c>
      <c r="N5" s="1" t="s">
        <v>9</v>
      </c>
      <c r="O5" s="1">
        <v>8.474653</v>
      </c>
      <c r="P5" s="1">
        <v>11.8645142</v>
      </c>
      <c r="Q5" s="1">
        <v>8.474653</v>
      </c>
    </row>
    <row r="6" spans="1:17" x14ac:dyDescent="0.25">
      <c r="A6" t="s">
        <v>10</v>
      </c>
      <c r="B6">
        <v>1895</v>
      </c>
      <c r="C6">
        <v>5</v>
      </c>
      <c r="D6">
        <v>116.51873000000001</v>
      </c>
      <c r="E6">
        <v>163.12622200000001</v>
      </c>
      <c r="F6">
        <v>116.51873000000001</v>
      </c>
      <c r="G6" t="s">
        <v>10</v>
      </c>
      <c r="H6">
        <f t="shared" si="1"/>
        <v>20.693473399999998</v>
      </c>
      <c r="I6">
        <f t="shared" si="2"/>
        <v>28.970862759999999</v>
      </c>
      <c r="J6">
        <f t="shared" si="3"/>
        <v>20.693473399999998</v>
      </c>
      <c r="K6">
        <v>28.721352</v>
      </c>
      <c r="L6">
        <v>40.209892799999999</v>
      </c>
      <c r="M6">
        <v>28.721352</v>
      </c>
      <c r="N6" s="1" t="s">
        <v>10</v>
      </c>
      <c r="O6" s="1">
        <v>12.665594799999999</v>
      </c>
      <c r="P6" s="1">
        <v>17.73183272</v>
      </c>
      <c r="Q6" s="1">
        <v>12.665594799999999</v>
      </c>
    </row>
    <row r="7" spans="1:17" x14ac:dyDescent="0.25">
      <c r="A7" t="s">
        <v>11</v>
      </c>
      <c r="B7">
        <v>1895</v>
      </c>
      <c r="C7">
        <v>6</v>
      </c>
      <c r="D7">
        <v>142.30821</v>
      </c>
      <c r="E7">
        <v>199.231494</v>
      </c>
      <c r="F7">
        <v>142.30821</v>
      </c>
      <c r="G7" t="s">
        <v>11</v>
      </c>
      <c r="H7">
        <f t="shared" si="1"/>
        <v>25.2408784</v>
      </c>
      <c r="I7">
        <f t="shared" si="2"/>
        <v>35.33722976</v>
      </c>
      <c r="J7">
        <f t="shared" si="3"/>
        <v>25.2408784</v>
      </c>
      <c r="K7">
        <v>32.776352000000003</v>
      </c>
      <c r="L7">
        <v>45.886892799999998</v>
      </c>
      <c r="M7">
        <v>32.776352000000003</v>
      </c>
      <c r="N7" s="1" t="s">
        <v>11</v>
      </c>
      <c r="O7" s="1">
        <v>17.7054048</v>
      </c>
      <c r="P7" s="1">
        <v>24.787566720000001</v>
      </c>
      <c r="Q7" s="1">
        <v>17.7054048</v>
      </c>
    </row>
    <row r="8" spans="1:17" x14ac:dyDescent="0.25">
      <c r="A8" t="s">
        <v>12</v>
      </c>
      <c r="B8">
        <v>1895</v>
      </c>
      <c r="C8">
        <v>7</v>
      </c>
      <c r="D8">
        <v>123.218025</v>
      </c>
      <c r="E8">
        <v>172.505235</v>
      </c>
      <c r="F8">
        <v>123.218025</v>
      </c>
      <c r="G8" t="s">
        <v>12</v>
      </c>
      <c r="H8">
        <f t="shared" si="1"/>
        <v>26.554964500000001</v>
      </c>
      <c r="I8">
        <f t="shared" si="2"/>
        <v>37.176950300000001</v>
      </c>
      <c r="J8">
        <f t="shared" si="3"/>
        <v>26.554964500000001</v>
      </c>
      <c r="K8">
        <v>33.946283000000001</v>
      </c>
      <c r="L8">
        <v>47.524796199999997</v>
      </c>
      <c r="M8">
        <v>33.946283000000001</v>
      </c>
      <c r="N8" s="1" t="s">
        <v>12</v>
      </c>
      <c r="O8" s="1">
        <v>19.163646</v>
      </c>
      <c r="P8" s="1">
        <v>26.829104399999999</v>
      </c>
      <c r="Q8" s="1">
        <v>19.163646</v>
      </c>
    </row>
    <row r="9" spans="1:17" x14ac:dyDescent="0.25">
      <c r="A9" t="s">
        <v>13</v>
      </c>
      <c r="B9">
        <v>1895</v>
      </c>
      <c r="C9">
        <v>8</v>
      </c>
      <c r="D9">
        <v>73.473845999999995</v>
      </c>
      <c r="E9">
        <v>102.8633844</v>
      </c>
      <c r="F9">
        <v>73.473845999999995</v>
      </c>
      <c r="G9" t="s">
        <v>13</v>
      </c>
      <c r="H9">
        <f t="shared" si="1"/>
        <v>25.867676500000002</v>
      </c>
      <c r="I9">
        <f t="shared" si="2"/>
        <v>36.214747099999997</v>
      </c>
      <c r="J9">
        <f t="shared" si="3"/>
        <v>25.867676500000002</v>
      </c>
      <c r="K9">
        <v>33.223568</v>
      </c>
      <c r="L9">
        <v>46.512995199999999</v>
      </c>
      <c r="M9">
        <v>33.223568</v>
      </c>
      <c r="N9" s="1" t="s">
        <v>13</v>
      </c>
      <c r="O9" s="1">
        <v>18.511785</v>
      </c>
      <c r="P9" s="1">
        <v>25.916499000000002</v>
      </c>
      <c r="Q9" s="1">
        <v>18.511785</v>
      </c>
    </row>
    <row r="10" spans="1:17" x14ac:dyDescent="0.25">
      <c r="A10" t="s">
        <v>14</v>
      </c>
      <c r="B10">
        <v>1895</v>
      </c>
      <c r="C10">
        <v>9</v>
      </c>
      <c r="D10">
        <v>125.34902</v>
      </c>
      <c r="E10">
        <v>175.48862800000001</v>
      </c>
      <c r="F10">
        <v>125.34902</v>
      </c>
      <c r="G10" t="s">
        <v>14</v>
      </c>
      <c r="H10">
        <f t="shared" si="1"/>
        <v>22.389538000000002</v>
      </c>
      <c r="I10">
        <f t="shared" si="2"/>
        <v>31.345353199999998</v>
      </c>
      <c r="J10">
        <f t="shared" si="3"/>
        <v>22.389538000000002</v>
      </c>
      <c r="K10">
        <v>29.116526</v>
      </c>
      <c r="L10">
        <v>40.7631364</v>
      </c>
      <c r="M10">
        <v>29.116526</v>
      </c>
      <c r="N10" s="1" t="s">
        <v>14</v>
      </c>
      <c r="O10" s="1">
        <v>15.66255</v>
      </c>
      <c r="P10" s="1">
        <v>21.927569999999999</v>
      </c>
      <c r="Q10" s="1">
        <v>15.66255</v>
      </c>
    </row>
    <row r="11" spans="1:17" x14ac:dyDescent="0.25">
      <c r="A11" t="s">
        <v>15</v>
      </c>
      <c r="B11">
        <v>1895</v>
      </c>
      <c r="C11">
        <v>10</v>
      </c>
      <c r="D11">
        <v>17.941429599999999</v>
      </c>
      <c r="E11">
        <v>25.11800144</v>
      </c>
      <c r="F11">
        <v>17.941429599999999</v>
      </c>
      <c r="G11" t="s">
        <v>15</v>
      </c>
      <c r="H11">
        <f t="shared" si="1"/>
        <v>12.9928714</v>
      </c>
      <c r="I11">
        <f t="shared" si="2"/>
        <v>18.190019960000001</v>
      </c>
      <c r="J11">
        <f t="shared" si="3"/>
        <v>12.9928714</v>
      </c>
      <c r="K11">
        <v>19.961859</v>
      </c>
      <c r="L11">
        <v>27.946602599999999</v>
      </c>
      <c r="M11">
        <v>19.961859</v>
      </c>
      <c r="N11" s="1" t="s">
        <v>15</v>
      </c>
      <c r="O11" s="1">
        <v>6.0238838000000001</v>
      </c>
      <c r="P11" s="1">
        <v>8.4334373199999995</v>
      </c>
      <c r="Q11" s="1">
        <v>6.0238838000000001</v>
      </c>
    </row>
    <row r="12" spans="1:17" x14ac:dyDescent="0.25">
      <c r="A12" t="s">
        <v>16</v>
      </c>
      <c r="B12">
        <v>1895</v>
      </c>
      <c r="C12">
        <v>11</v>
      </c>
      <c r="D12">
        <v>42.144623000000003</v>
      </c>
      <c r="E12">
        <v>59.0024722</v>
      </c>
      <c r="F12">
        <v>42.144623000000003</v>
      </c>
      <c r="G12" t="s">
        <v>16</v>
      </c>
      <c r="H12">
        <f t="shared" si="1"/>
        <v>4.9732842000000002</v>
      </c>
      <c r="I12">
        <f t="shared" si="2"/>
        <v>6.9625978799999997</v>
      </c>
      <c r="J12">
        <f t="shared" si="3"/>
        <v>4.9732842000000002</v>
      </c>
      <c r="K12">
        <v>10.7667854</v>
      </c>
      <c r="L12">
        <v>15.07349956</v>
      </c>
      <c r="M12">
        <v>10.7667854</v>
      </c>
      <c r="N12" s="1" t="s">
        <v>16</v>
      </c>
      <c r="O12" s="1">
        <v>-0.82021699999999997</v>
      </c>
      <c r="P12" s="1">
        <v>-1.1483038000000001</v>
      </c>
      <c r="Q12" s="1">
        <v>-0.82021699999999997</v>
      </c>
    </row>
    <row r="13" spans="1:17" x14ac:dyDescent="0.25">
      <c r="A13" t="s">
        <v>17</v>
      </c>
      <c r="B13">
        <v>1895</v>
      </c>
      <c r="C13">
        <v>12</v>
      </c>
      <c r="D13">
        <v>20.870683</v>
      </c>
      <c r="E13">
        <v>29.218956200000001</v>
      </c>
      <c r="F13">
        <v>20.870683</v>
      </c>
      <c r="G13" t="s">
        <v>17</v>
      </c>
      <c r="H13">
        <f t="shared" si="1"/>
        <v>-0.58567250000000026</v>
      </c>
      <c r="I13">
        <f t="shared" si="2"/>
        <v>-0.81994149999999966</v>
      </c>
      <c r="J13">
        <f t="shared" si="3"/>
        <v>-0.58567250000000026</v>
      </c>
      <c r="K13">
        <v>5.4790609999999997</v>
      </c>
      <c r="L13">
        <v>7.6706854</v>
      </c>
      <c r="M13">
        <v>5.4790609999999997</v>
      </c>
      <c r="N13" s="1" t="s">
        <v>17</v>
      </c>
      <c r="O13" s="1">
        <v>-6.6504060000000003</v>
      </c>
      <c r="P13" s="1">
        <v>-9.3105683999999993</v>
      </c>
      <c r="Q13" s="1">
        <v>-6.6504060000000003</v>
      </c>
    </row>
    <row r="14" spans="1:17" x14ac:dyDescent="0.25">
      <c r="A14" t="s">
        <v>18</v>
      </c>
      <c r="B14">
        <v>1896</v>
      </c>
      <c r="C14">
        <f>C2</f>
        <v>1</v>
      </c>
      <c r="D14">
        <v>34.745451000000003</v>
      </c>
      <c r="E14">
        <v>48.643631399999997</v>
      </c>
      <c r="F14">
        <v>34.745451000000003</v>
      </c>
      <c r="G14" t="s">
        <v>18</v>
      </c>
      <c r="H14">
        <f t="shared" si="1"/>
        <v>-4.5230785000000004</v>
      </c>
      <c r="I14">
        <f t="shared" si="2"/>
        <v>-6.3323099000000003</v>
      </c>
      <c r="J14">
        <f t="shared" si="3"/>
        <v>-4.5230785000000004</v>
      </c>
      <c r="K14">
        <v>0.87882899999999997</v>
      </c>
      <c r="L14">
        <v>1.2303606</v>
      </c>
      <c r="M14">
        <v>0.87882899999999997</v>
      </c>
      <c r="N14" s="1" t="s">
        <v>18</v>
      </c>
      <c r="O14" s="1">
        <v>-9.9249860000000005</v>
      </c>
      <c r="P14" s="1">
        <v>-13.8949804</v>
      </c>
      <c r="Q14" s="1">
        <v>-9.9249860000000005</v>
      </c>
    </row>
    <row r="15" spans="1:17" x14ac:dyDescent="0.25">
      <c r="A15" t="s">
        <v>19</v>
      </c>
      <c r="B15">
        <v>1896</v>
      </c>
      <c r="C15">
        <f t="shared" ref="C15:C25" si="4">C3</f>
        <v>2</v>
      </c>
      <c r="D15">
        <v>18.282571999999998</v>
      </c>
      <c r="E15">
        <v>25.5956008</v>
      </c>
      <c r="F15">
        <v>18.282571999999998</v>
      </c>
      <c r="G15" t="s">
        <v>19</v>
      </c>
      <c r="H15">
        <f t="shared" si="1"/>
        <v>-2.0968596500000003</v>
      </c>
      <c r="I15">
        <f t="shared" si="2"/>
        <v>-2.9356035099999995</v>
      </c>
      <c r="J15">
        <f t="shared" si="3"/>
        <v>-2.0968596500000003</v>
      </c>
      <c r="K15">
        <v>5.1160816999999996</v>
      </c>
      <c r="L15">
        <v>7.1625143800000002</v>
      </c>
      <c r="M15">
        <v>5.1160816999999996</v>
      </c>
      <c r="N15" s="1" t="s">
        <v>19</v>
      </c>
      <c r="O15" s="1">
        <v>-9.3098010000000002</v>
      </c>
      <c r="P15" s="1">
        <v>-13.033721399999999</v>
      </c>
      <c r="Q15" s="1">
        <v>-9.3098010000000002</v>
      </c>
    </row>
    <row r="16" spans="1:17" x14ac:dyDescent="0.25">
      <c r="A16" t="s">
        <v>20</v>
      </c>
      <c r="B16">
        <v>1896</v>
      </c>
      <c r="C16">
        <f t="shared" si="4"/>
        <v>3</v>
      </c>
      <c r="D16">
        <v>48.357810000000001</v>
      </c>
      <c r="E16">
        <v>67.700934000000004</v>
      </c>
      <c r="F16">
        <v>48.357810000000001</v>
      </c>
      <c r="G16" t="s">
        <v>20</v>
      </c>
      <c r="H16">
        <f t="shared" si="1"/>
        <v>1.2470582000000001</v>
      </c>
      <c r="I16">
        <f t="shared" si="2"/>
        <v>1.74588148</v>
      </c>
      <c r="J16">
        <f t="shared" si="3"/>
        <v>1.2470582000000001</v>
      </c>
      <c r="K16">
        <v>8.1116533999999998</v>
      </c>
      <c r="L16">
        <v>11.35631476</v>
      </c>
      <c r="M16">
        <v>8.1116533999999998</v>
      </c>
      <c r="N16" s="1" t="s">
        <v>20</v>
      </c>
      <c r="O16" s="1">
        <v>-5.6175369999999996</v>
      </c>
      <c r="P16" s="1">
        <v>-7.8645518000000001</v>
      </c>
      <c r="Q16" s="1">
        <v>-5.6175369999999996</v>
      </c>
    </row>
    <row r="17" spans="1:17" x14ac:dyDescent="0.25">
      <c r="A17" t="s">
        <v>21</v>
      </c>
      <c r="B17">
        <v>1896</v>
      </c>
      <c r="C17">
        <f t="shared" si="4"/>
        <v>4</v>
      </c>
      <c r="D17">
        <v>123.53603</v>
      </c>
      <c r="E17">
        <v>172.95044200000001</v>
      </c>
      <c r="F17">
        <v>123.53603</v>
      </c>
      <c r="G17" t="s">
        <v>21</v>
      </c>
      <c r="H17">
        <f t="shared" si="1"/>
        <v>13.557969700000001</v>
      </c>
      <c r="I17">
        <f t="shared" si="2"/>
        <v>18.981157579999998</v>
      </c>
      <c r="J17">
        <f t="shared" si="3"/>
        <v>13.557969700000001</v>
      </c>
      <c r="K17">
        <v>19.830313</v>
      </c>
      <c r="L17">
        <v>27.762438199999998</v>
      </c>
      <c r="M17">
        <v>19.830313</v>
      </c>
      <c r="N17" s="1" t="s">
        <v>21</v>
      </c>
      <c r="O17" s="1">
        <v>7.2856263999999999</v>
      </c>
      <c r="P17" s="1">
        <v>10.199876959999999</v>
      </c>
      <c r="Q17" s="1">
        <v>7.2856263999999999</v>
      </c>
    </row>
    <row r="18" spans="1:17" x14ac:dyDescent="0.25">
      <c r="A18" t="s">
        <v>22</v>
      </c>
      <c r="B18">
        <v>1896</v>
      </c>
      <c r="C18">
        <f t="shared" si="4"/>
        <v>5</v>
      </c>
      <c r="D18">
        <v>155.32894999999999</v>
      </c>
      <c r="E18">
        <v>217.46053000000001</v>
      </c>
      <c r="F18">
        <v>155.32894999999999</v>
      </c>
      <c r="G18" t="s">
        <v>22</v>
      </c>
      <c r="H18">
        <f t="shared" si="1"/>
        <v>22.0631013</v>
      </c>
      <c r="I18">
        <f t="shared" si="2"/>
        <v>30.888341820000001</v>
      </c>
      <c r="J18">
        <f t="shared" si="3"/>
        <v>22.0631013</v>
      </c>
      <c r="K18">
        <v>29.115860000000001</v>
      </c>
      <c r="L18">
        <v>40.762203999999997</v>
      </c>
      <c r="M18">
        <v>29.115860000000001</v>
      </c>
      <c r="N18" s="1" t="s">
        <v>22</v>
      </c>
      <c r="O18" s="1">
        <v>15.0103426</v>
      </c>
      <c r="P18" s="1">
        <v>21.014479640000001</v>
      </c>
      <c r="Q18" s="1">
        <v>15.0103426</v>
      </c>
    </row>
    <row r="19" spans="1:17" x14ac:dyDescent="0.25">
      <c r="A19" t="s">
        <v>23</v>
      </c>
      <c r="B19">
        <v>1896</v>
      </c>
      <c r="C19">
        <f t="shared" si="4"/>
        <v>6</v>
      </c>
      <c r="D19">
        <v>74.752859999999998</v>
      </c>
      <c r="E19">
        <v>104.654004</v>
      </c>
      <c r="F19">
        <v>74.752859999999998</v>
      </c>
      <c r="G19" t="s">
        <v>23</v>
      </c>
      <c r="H19">
        <f t="shared" si="1"/>
        <v>25.8461812</v>
      </c>
      <c r="I19">
        <f t="shared" si="2"/>
        <v>36.184653679999997</v>
      </c>
      <c r="J19">
        <f t="shared" si="3"/>
        <v>25.8461812</v>
      </c>
      <c r="K19">
        <v>33.746935000000001</v>
      </c>
      <c r="L19">
        <v>47.245708999999998</v>
      </c>
      <c r="M19">
        <v>33.746935000000001</v>
      </c>
      <c r="N19" s="1" t="s">
        <v>23</v>
      </c>
      <c r="O19" s="1">
        <v>17.9454274</v>
      </c>
      <c r="P19" s="1">
        <v>25.123598359999999</v>
      </c>
      <c r="Q19" s="1">
        <v>17.9454274</v>
      </c>
    </row>
    <row r="20" spans="1:17" x14ac:dyDescent="0.25">
      <c r="A20" t="s">
        <v>24</v>
      </c>
      <c r="B20">
        <v>1896</v>
      </c>
      <c r="C20">
        <f t="shared" si="4"/>
        <v>7</v>
      </c>
      <c r="D20">
        <v>87.066389999999998</v>
      </c>
      <c r="E20">
        <v>121.89294599999999</v>
      </c>
      <c r="F20">
        <v>87.066389999999998</v>
      </c>
      <c r="G20" t="s">
        <v>24</v>
      </c>
      <c r="H20">
        <f t="shared" si="1"/>
        <v>28.438604250000001</v>
      </c>
      <c r="I20">
        <f t="shared" si="2"/>
        <v>39.814045950000001</v>
      </c>
      <c r="J20">
        <f t="shared" si="3"/>
        <v>28.438604250000001</v>
      </c>
      <c r="K20">
        <v>36.689781000000004</v>
      </c>
      <c r="L20">
        <v>51.365693399999998</v>
      </c>
      <c r="M20">
        <v>36.689781000000004</v>
      </c>
      <c r="N20" s="1" t="s">
        <v>24</v>
      </c>
      <c r="O20" s="1">
        <v>20.187427499999998</v>
      </c>
      <c r="P20" s="1">
        <v>28.2623985</v>
      </c>
      <c r="Q20" s="1">
        <v>20.187427499999998</v>
      </c>
    </row>
    <row r="21" spans="1:17" x14ac:dyDescent="0.25">
      <c r="A21" t="s">
        <v>25</v>
      </c>
      <c r="B21">
        <v>1896</v>
      </c>
      <c r="C21">
        <f t="shared" si="4"/>
        <v>8</v>
      </c>
      <c r="D21">
        <v>95.016009999999994</v>
      </c>
      <c r="E21">
        <v>133.022414</v>
      </c>
      <c r="F21">
        <v>95.016009999999994</v>
      </c>
      <c r="G21" t="s">
        <v>25</v>
      </c>
      <c r="H21">
        <f t="shared" si="1"/>
        <v>26.97096775</v>
      </c>
      <c r="I21">
        <f t="shared" si="2"/>
        <v>37.759354850000001</v>
      </c>
      <c r="J21">
        <f t="shared" si="3"/>
        <v>26.97096775</v>
      </c>
      <c r="K21">
        <v>35.354165999999999</v>
      </c>
      <c r="L21">
        <v>49.495832399999998</v>
      </c>
      <c r="M21">
        <v>35.354165999999999</v>
      </c>
      <c r="N21" s="1" t="s">
        <v>25</v>
      </c>
      <c r="O21" s="1">
        <v>18.5877695</v>
      </c>
      <c r="P21" s="1">
        <v>26.022877300000001</v>
      </c>
      <c r="Q21" s="1">
        <v>18.5877695</v>
      </c>
    </row>
    <row r="22" spans="1:17" x14ac:dyDescent="0.25">
      <c r="A22" t="s">
        <v>26</v>
      </c>
      <c r="B22">
        <v>1896</v>
      </c>
      <c r="C22">
        <f t="shared" si="4"/>
        <v>9</v>
      </c>
      <c r="D22">
        <v>58.642403000000002</v>
      </c>
      <c r="E22">
        <v>82.099364199999997</v>
      </c>
      <c r="F22">
        <v>58.642403000000002</v>
      </c>
      <c r="G22" t="s">
        <v>26</v>
      </c>
      <c r="H22">
        <f t="shared" si="1"/>
        <v>20.6512186</v>
      </c>
      <c r="I22">
        <f t="shared" si="2"/>
        <v>28.911706039999999</v>
      </c>
      <c r="J22">
        <f t="shared" si="3"/>
        <v>20.6512186</v>
      </c>
      <c r="K22">
        <v>27.979358999999999</v>
      </c>
      <c r="L22">
        <v>39.171102599999998</v>
      </c>
      <c r="M22">
        <v>27.979358999999999</v>
      </c>
      <c r="N22" s="1" t="s">
        <v>26</v>
      </c>
      <c r="O22" s="1">
        <v>13.323078199999999</v>
      </c>
      <c r="P22" s="1">
        <v>18.65230948</v>
      </c>
      <c r="Q22" s="1">
        <v>13.323078199999999</v>
      </c>
    </row>
    <row r="23" spans="1:17" x14ac:dyDescent="0.25">
      <c r="A23" t="s">
        <v>27</v>
      </c>
      <c r="B23">
        <v>1896</v>
      </c>
      <c r="C23">
        <f t="shared" si="4"/>
        <v>10</v>
      </c>
      <c r="D23">
        <v>101.28234999999999</v>
      </c>
      <c r="E23">
        <v>141.79528999999999</v>
      </c>
      <c r="F23">
        <v>101.28234999999999</v>
      </c>
      <c r="G23" t="s">
        <v>27</v>
      </c>
      <c r="H23">
        <f t="shared" si="1"/>
        <v>13.342498000000001</v>
      </c>
      <c r="I23">
        <f t="shared" si="2"/>
        <v>18.6794972</v>
      </c>
      <c r="J23">
        <f t="shared" si="3"/>
        <v>13.342498000000001</v>
      </c>
      <c r="K23">
        <v>19.659040000000001</v>
      </c>
      <c r="L23">
        <v>27.522656000000001</v>
      </c>
      <c r="M23">
        <v>19.659040000000001</v>
      </c>
      <c r="N23" s="1" t="s">
        <v>27</v>
      </c>
      <c r="O23" s="1">
        <v>7.0259559999999999</v>
      </c>
      <c r="P23" s="1">
        <v>9.8363384000000007</v>
      </c>
      <c r="Q23" s="1">
        <v>7.0259559999999999</v>
      </c>
    </row>
    <row r="24" spans="1:17" x14ac:dyDescent="0.25">
      <c r="A24" t="s">
        <v>28</v>
      </c>
      <c r="B24">
        <v>1896</v>
      </c>
      <c r="C24">
        <f t="shared" si="4"/>
        <v>11</v>
      </c>
      <c r="D24">
        <v>69.827804999999998</v>
      </c>
      <c r="E24">
        <v>97.758927</v>
      </c>
      <c r="F24">
        <v>69.827804999999998</v>
      </c>
      <c r="G24" t="s">
        <v>28</v>
      </c>
      <c r="H24">
        <f t="shared" si="1"/>
        <v>0.5806486500000001</v>
      </c>
      <c r="I24">
        <f t="shared" si="2"/>
        <v>0.81290810999999996</v>
      </c>
      <c r="J24">
        <f t="shared" si="3"/>
        <v>0.5806486500000001</v>
      </c>
      <c r="K24">
        <v>5.3612622999999999</v>
      </c>
      <c r="L24">
        <v>7.5057672200000001</v>
      </c>
      <c r="M24">
        <v>5.3612622999999999</v>
      </c>
      <c r="N24" s="1" t="s">
        <v>28</v>
      </c>
      <c r="O24" s="1">
        <v>-4.1999649999999997</v>
      </c>
      <c r="P24" s="1">
        <v>-5.8799510000000001</v>
      </c>
      <c r="Q24" s="1">
        <v>-4.1999649999999997</v>
      </c>
    </row>
    <row r="25" spans="1:17" x14ac:dyDescent="0.25">
      <c r="A25" t="s">
        <v>29</v>
      </c>
      <c r="B25">
        <v>1896</v>
      </c>
      <c r="C25">
        <f t="shared" si="4"/>
        <v>12</v>
      </c>
      <c r="D25">
        <v>34.578487000000003</v>
      </c>
      <c r="E25">
        <v>48.409881800000001</v>
      </c>
      <c r="F25">
        <v>34.578487000000003</v>
      </c>
      <c r="G25" t="s">
        <v>29</v>
      </c>
      <c r="H25">
        <f t="shared" si="1"/>
        <v>0.76988114999999979</v>
      </c>
      <c r="I25">
        <f t="shared" si="2"/>
        <v>1.0778336100000003</v>
      </c>
      <c r="J25">
        <f t="shared" si="3"/>
        <v>0.76988114999999979</v>
      </c>
      <c r="K25">
        <v>6.5218502999999997</v>
      </c>
      <c r="L25">
        <v>9.1305904200000008</v>
      </c>
      <c r="M25">
        <v>6.5218502999999997</v>
      </c>
      <c r="N25" s="1" t="s">
        <v>29</v>
      </c>
      <c r="O25" s="1">
        <v>-4.9820880000000001</v>
      </c>
      <c r="P25" s="1">
        <v>-6.9749232000000001</v>
      </c>
      <c r="Q25" s="1">
        <v>-4.9820880000000001</v>
      </c>
    </row>
    <row r="32" spans="1:17" x14ac:dyDescent="0.25">
      <c r="E32"/>
      <c r="F32"/>
      <c r="G32"/>
      <c r="H32"/>
      <c r="I32"/>
      <c r="J32"/>
      <c r="K32"/>
      <c r="L32"/>
      <c r="M32"/>
      <c r="N32"/>
      <c r="O32"/>
      <c r="P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" sqref="B2:D13"/>
    </sheetView>
  </sheetViews>
  <sheetFormatPr defaultRowHeight="15" x14ac:dyDescent="0.25"/>
  <cols>
    <col min="1" max="1" width="13.140625" customWidth="1"/>
    <col min="2" max="4" width="20.140625" bestFit="1" customWidth="1"/>
  </cols>
  <sheetData>
    <row r="1" spans="1:4" x14ac:dyDescent="0.25">
      <c r="A1" s="4" t="s">
        <v>48</v>
      </c>
      <c r="B1" t="s">
        <v>115</v>
      </c>
      <c r="C1" t="s">
        <v>116</v>
      </c>
      <c r="D1" t="s">
        <v>117</v>
      </c>
    </row>
    <row r="2" spans="1:4" x14ac:dyDescent="0.25">
      <c r="A2" s="5">
        <v>1</v>
      </c>
      <c r="B2" s="6">
        <v>59.201920999999999</v>
      </c>
      <c r="C2" s="6">
        <v>82.882689400000004</v>
      </c>
      <c r="D2" s="6">
        <v>59.201920999999999</v>
      </c>
    </row>
    <row r="3" spans="1:4" x14ac:dyDescent="0.25">
      <c r="A3" s="5">
        <v>2</v>
      </c>
      <c r="B3" s="6">
        <v>43.644215000000003</v>
      </c>
      <c r="C3" s="6">
        <v>61.101900999999998</v>
      </c>
      <c r="D3" s="6">
        <v>43.644215000000003</v>
      </c>
    </row>
    <row r="4" spans="1:4" x14ac:dyDescent="0.25">
      <c r="A4" s="5">
        <v>3</v>
      </c>
      <c r="B4" s="6">
        <v>62.363195400000002</v>
      </c>
      <c r="C4" s="6">
        <v>87.30847356000001</v>
      </c>
      <c r="D4" s="6">
        <v>62.363195400000002</v>
      </c>
    </row>
    <row r="5" spans="1:4" x14ac:dyDescent="0.25">
      <c r="A5" s="5">
        <v>4</v>
      </c>
      <c r="B5" s="6">
        <v>167.22589499999998</v>
      </c>
      <c r="C5" s="6">
        <v>234.116253</v>
      </c>
      <c r="D5" s="6">
        <v>167.22589499999998</v>
      </c>
    </row>
    <row r="6" spans="1:4" x14ac:dyDescent="0.25">
      <c r="A6" s="5">
        <v>5</v>
      </c>
      <c r="B6" s="6">
        <v>271.84767999999997</v>
      </c>
      <c r="C6" s="6">
        <v>380.58675200000005</v>
      </c>
      <c r="D6" s="6">
        <v>271.84767999999997</v>
      </c>
    </row>
    <row r="7" spans="1:4" x14ac:dyDescent="0.25">
      <c r="A7" s="5">
        <v>6</v>
      </c>
      <c r="B7" s="6">
        <v>217.06107</v>
      </c>
      <c r="C7" s="6">
        <v>303.88549799999998</v>
      </c>
      <c r="D7" s="6">
        <v>217.06107</v>
      </c>
    </row>
    <row r="8" spans="1:4" x14ac:dyDescent="0.25">
      <c r="A8" s="5">
        <v>7</v>
      </c>
      <c r="B8" s="6">
        <v>210.284415</v>
      </c>
      <c r="C8" s="6">
        <v>294.39818100000002</v>
      </c>
      <c r="D8" s="6">
        <v>210.284415</v>
      </c>
    </row>
    <row r="9" spans="1:4" x14ac:dyDescent="0.25">
      <c r="A9" s="5">
        <v>8</v>
      </c>
      <c r="B9" s="6">
        <v>168.48985599999997</v>
      </c>
      <c r="C9" s="6">
        <v>235.8857984</v>
      </c>
      <c r="D9" s="6">
        <v>168.48985599999997</v>
      </c>
    </row>
    <row r="10" spans="1:4" x14ac:dyDescent="0.25">
      <c r="A10" s="5">
        <v>9</v>
      </c>
      <c r="B10" s="6">
        <v>183.991423</v>
      </c>
      <c r="C10" s="6">
        <v>257.58799220000003</v>
      </c>
      <c r="D10" s="6">
        <v>183.991423</v>
      </c>
    </row>
    <row r="11" spans="1:4" x14ac:dyDescent="0.25">
      <c r="A11" s="5">
        <v>10</v>
      </c>
      <c r="B11" s="6">
        <v>119.2237796</v>
      </c>
      <c r="C11" s="6">
        <v>166.91329143999999</v>
      </c>
      <c r="D11" s="6">
        <v>119.2237796</v>
      </c>
    </row>
    <row r="12" spans="1:4" x14ac:dyDescent="0.25">
      <c r="A12" s="5">
        <v>11</v>
      </c>
      <c r="B12" s="6">
        <v>111.97242800000001</v>
      </c>
      <c r="C12" s="6">
        <v>156.7613992</v>
      </c>
      <c r="D12" s="6">
        <v>111.97242800000001</v>
      </c>
    </row>
    <row r="13" spans="1:4" x14ac:dyDescent="0.25">
      <c r="A13" s="5">
        <v>12</v>
      </c>
      <c r="B13" s="6">
        <v>55.449170000000002</v>
      </c>
      <c r="C13" s="6">
        <v>77.628838000000002</v>
      </c>
      <c r="D13" s="6">
        <v>55.449170000000002</v>
      </c>
    </row>
    <row r="14" spans="1:4" x14ac:dyDescent="0.25">
      <c r="A14" s="5" t="s">
        <v>107</v>
      </c>
      <c r="B14" s="6"/>
      <c r="C14" s="6"/>
      <c r="D14" s="6"/>
    </row>
    <row r="15" spans="1:4" x14ac:dyDescent="0.25">
      <c r="A15" s="5" t="s">
        <v>49</v>
      </c>
      <c r="B15" s="6">
        <v>1670.755048</v>
      </c>
      <c r="C15" s="6">
        <v>2339.0570672000003</v>
      </c>
      <c r="D15" s="6">
        <v>1670.755048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topLeftCell="A26" workbookViewId="0">
      <selection activeCell="Z37" sqref="Z37"/>
    </sheetView>
  </sheetViews>
  <sheetFormatPr defaultRowHeight="15" x14ac:dyDescent="0.25"/>
  <sheetData>
    <row r="1" spans="1:12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51</v>
      </c>
      <c r="L1" t="s">
        <v>108</v>
      </c>
    </row>
    <row r="2" spans="1:12" x14ac:dyDescent="0.25">
      <c r="A2" t="s">
        <v>45</v>
      </c>
      <c r="B2">
        <v>1895</v>
      </c>
      <c r="C2">
        <v>1</v>
      </c>
      <c r="D2" t="s">
        <v>46</v>
      </c>
      <c r="E2">
        <v>0</v>
      </c>
      <c r="F2">
        <v>2.4500000000000002</v>
      </c>
      <c r="G2">
        <v>-14.86</v>
      </c>
      <c r="H2">
        <v>-2.4900000000000002</v>
      </c>
      <c r="I2">
        <v>0.13</v>
      </c>
      <c r="J2">
        <v>0.72</v>
      </c>
      <c r="K2" t="s">
        <v>52</v>
      </c>
      <c r="L2">
        <f>AVERAGE(G2,H2)</f>
        <v>-8.6750000000000007</v>
      </c>
    </row>
    <row r="3" spans="1:12" x14ac:dyDescent="0.25">
      <c r="A3" t="s">
        <v>45</v>
      </c>
      <c r="B3">
        <v>1895</v>
      </c>
      <c r="C3">
        <v>2</v>
      </c>
      <c r="D3" t="s">
        <v>46</v>
      </c>
      <c r="E3">
        <v>0</v>
      </c>
      <c r="F3">
        <v>2.54</v>
      </c>
      <c r="G3">
        <v>-12.74</v>
      </c>
      <c r="H3">
        <v>3.11</v>
      </c>
      <c r="I3">
        <v>0.22</v>
      </c>
      <c r="J3">
        <v>0.69</v>
      </c>
      <c r="K3" t="s">
        <v>52</v>
      </c>
      <c r="L3">
        <f t="shared" ref="L3:L66" si="0">AVERAGE(G3,H3)</f>
        <v>-4.8150000000000004</v>
      </c>
    </row>
    <row r="4" spans="1:12" x14ac:dyDescent="0.25">
      <c r="A4" t="s">
        <v>45</v>
      </c>
      <c r="B4">
        <v>1895</v>
      </c>
      <c r="C4">
        <v>3</v>
      </c>
      <c r="D4" t="s">
        <v>46</v>
      </c>
      <c r="E4">
        <v>0</v>
      </c>
      <c r="F4">
        <v>1.4</v>
      </c>
      <c r="G4">
        <v>-5.56</v>
      </c>
      <c r="H4">
        <v>10</v>
      </c>
      <c r="I4">
        <v>0.16</v>
      </c>
      <c r="J4">
        <v>0.67</v>
      </c>
      <c r="K4" t="s">
        <v>52</v>
      </c>
      <c r="L4">
        <f t="shared" si="0"/>
        <v>2.2200000000000002</v>
      </c>
    </row>
    <row r="5" spans="1:12" x14ac:dyDescent="0.25">
      <c r="A5" t="s">
        <v>45</v>
      </c>
      <c r="B5">
        <v>1895</v>
      </c>
      <c r="C5">
        <v>4</v>
      </c>
      <c r="D5" t="s">
        <v>46</v>
      </c>
      <c r="E5">
        <v>0</v>
      </c>
      <c r="F5">
        <v>4.37</v>
      </c>
      <c r="G5">
        <v>8.4700000000000006</v>
      </c>
      <c r="H5">
        <v>24.95</v>
      </c>
      <c r="I5">
        <v>0.61</v>
      </c>
      <c r="J5">
        <v>0.53</v>
      </c>
      <c r="K5" t="s">
        <v>52</v>
      </c>
      <c r="L5">
        <f t="shared" si="0"/>
        <v>16.71</v>
      </c>
    </row>
    <row r="6" spans="1:12" x14ac:dyDescent="0.25">
      <c r="A6" t="s">
        <v>45</v>
      </c>
      <c r="B6">
        <v>1895</v>
      </c>
      <c r="C6">
        <v>5</v>
      </c>
      <c r="D6" t="s">
        <v>46</v>
      </c>
      <c r="E6">
        <v>0</v>
      </c>
      <c r="F6">
        <v>11.65</v>
      </c>
      <c r="G6">
        <v>12.67</v>
      </c>
      <c r="H6">
        <v>28.72</v>
      </c>
      <c r="I6">
        <v>0.74</v>
      </c>
      <c r="J6">
        <v>0.33</v>
      </c>
      <c r="K6" t="s">
        <v>52</v>
      </c>
      <c r="L6">
        <f t="shared" si="0"/>
        <v>20.695</v>
      </c>
    </row>
    <row r="7" spans="1:12" x14ac:dyDescent="0.25">
      <c r="A7" t="s">
        <v>45</v>
      </c>
      <c r="B7">
        <v>1895</v>
      </c>
      <c r="C7">
        <v>6</v>
      </c>
      <c r="D7" t="s">
        <v>46</v>
      </c>
      <c r="E7">
        <v>0</v>
      </c>
      <c r="F7">
        <v>14.23</v>
      </c>
      <c r="G7">
        <v>17.71</v>
      </c>
      <c r="H7">
        <v>32.78</v>
      </c>
      <c r="I7">
        <v>1.63</v>
      </c>
      <c r="J7">
        <v>0.28999999999999998</v>
      </c>
      <c r="K7" t="s">
        <v>52</v>
      </c>
      <c r="L7">
        <f t="shared" si="0"/>
        <v>25.245000000000001</v>
      </c>
    </row>
    <row r="8" spans="1:12" x14ac:dyDescent="0.25">
      <c r="A8" t="s">
        <v>45</v>
      </c>
      <c r="B8">
        <v>1895</v>
      </c>
      <c r="C8">
        <v>7</v>
      </c>
      <c r="D8" t="s">
        <v>46</v>
      </c>
      <c r="E8">
        <v>0</v>
      </c>
      <c r="F8">
        <v>12.32</v>
      </c>
      <c r="G8">
        <v>19.16</v>
      </c>
      <c r="H8">
        <v>33.950000000000003</v>
      </c>
      <c r="I8">
        <v>1.46</v>
      </c>
      <c r="J8">
        <v>0.38</v>
      </c>
      <c r="K8" t="s">
        <v>52</v>
      </c>
      <c r="L8">
        <f t="shared" si="0"/>
        <v>26.555</v>
      </c>
    </row>
    <row r="9" spans="1:12" x14ac:dyDescent="0.25">
      <c r="A9" t="s">
        <v>45</v>
      </c>
      <c r="B9">
        <v>1895</v>
      </c>
      <c r="C9">
        <v>8</v>
      </c>
      <c r="D9" t="s">
        <v>46</v>
      </c>
      <c r="E9">
        <v>0</v>
      </c>
      <c r="F9">
        <v>7.35</v>
      </c>
      <c r="G9">
        <v>18.510000000000002</v>
      </c>
      <c r="H9">
        <v>33.22</v>
      </c>
      <c r="I9">
        <v>0.67</v>
      </c>
      <c r="J9">
        <v>0.52</v>
      </c>
      <c r="K9" t="s">
        <v>52</v>
      </c>
      <c r="L9">
        <f t="shared" si="0"/>
        <v>25.865000000000002</v>
      </c>
    </row>
    <row r="10" spans="1:12" x14ac:dyDescent="0.25">
      <c r="A10" t="s">
        <v>45</v>
      </c>
      <c r="B10">
        <v>1895</v>
      </c>
      <c r="C10">
        <v>9</v>
      </c>
      <c r="D10" t="s">
        <v>46</v>
      </c>
      <c r="E10">
        <v>0</v>
      </c>
      <c r="F10">
        <v>12.53</v>
      </c>
      <c r="G10">
        <v>15.66</v>
      </c>
      <c r="H10">
        <v>29.12</v>
      </c>
      <c r="I10">
        <v>1.84</v>
      </c>
      <c r="J10">
        <v>0.48</v>
      </c>
      <c r="K10" t="s">
        <v>52</v>
      </c>
      <c r="L10">
        <f t="shared" si="0"/>
        <v>22.39</v>
      </c>
    </row>
    <row r="11" spans="1:12" x14ac:dyDescent="0.25">
      <c r="A11" t="s">
        <v>45</v>
      </c>
      <c r="B11">
        <v>1895</v>
      </c>
      <c r="C11">
        <v>10</v>
      </c>
      <c r="D11" t="s">
        <v>46</v>
      </c>
      <c r="E11">
        <v>0</v>
      </c>
      <c r="F11">
        <v>1.79</v>
      </c>
      <c r="G11">
        <v>6.02</v>
      </c>
      <c r="H11">
        <v>19.96</v>
      </c>
      <c r="I11">
        <v>0.27</v>
      </c>
      <c r="J11">
        <v>0.39</v>
      </c>
      <c r="K11" t="s">
        <v>52</v>
      </c>
      <c r="L11">
        <f t="shared" si="0"/>
        <v>12.99</v>
      </c>
    </row>
    <row r="12" spans="1:12" x14ac:dyDescent="0.25">
      <c r="A12" t="s">
        <v>45</v>
      </c>
      <c r="B12">
        <v>1895</v>
      </c>
      <c r="C12">
        <v>11</v>
      </c>
      <c r="D12" t="s">
        <v>46</v>
      </c>
      <c r="E12">
        <v>0</v>
      </c>
      <c r="F12">
        <v>4.21</v>
      </c>
      <c r="G12">
        <v>-0.82</v>
      </c>
      <c r="H12">
        <v>10.77</v>
      </c>
      <c r="I12">
        <v>0.31</v>
      </c>
      <c r="J12">
        <v>0.42</v>
      </c>
      <c r="K12" t="s">
        <v>52</v>
      </c>
      <c r="L12">
        <f t="shared" si="0"/>
        <v>4.9749999999999996</v>
      </c>
    </row>
    <row r="13" spans="1:12" x14ac:dyDescent="0.25">
      <c r="A13" t="s">
        <v>45</v>
      </c>
      <c r="B13">
        <v>1895</v>
      </c>
      <c r="C13">
        <v>12</v>
      </c>
      <c r="D13" t="s">
        <v>46</v>
      </c>
      <c r="E13">
        <v>0</v>
      </c>
      <c r="F13">
        <v>2.09</v>
      </c>
      <c r="G13">
        <v>-6.65</v>
      </c>
      <c r="H13">
        <v>5.48</v>
      </c>
      <c r="I13">
        <v>0.15</v>
      </c>
      <c r="J13">
        <v>0.55000000000000004</v>
      </c>
      <c r="K13" t="s">
        <v>52</v>
      </c>
      <c r="L13">
        <f t="shared" si="0"/>
        <v>-0.58499999999999996</v>
      </c>
    </row>
    <row r="14" spans="1:12" x14ac:dyDescent="0.25">
      <c r="A14" t="s">
        <v>45</v>
      </c>
      <c r="B14">
        <v>1895</v>
      </c>
      <c r="C14">
        <v>1</v>
      </c>
      <c r="D14" t="s">
        <v>77</v>
      </c>
      <c r="E14">
        <v>1</v>
      </c>
      <c r="F14">
        <v>3.42</v>
      </c>
      <c r="G14">
        <v>-20.81</v>
      </c>
      <c r="H14">
        <v>-3.48</v>
      </c>
      <c r="I14">
        <v>0.13</v>
      </c>
      <c r="J14">
        <v>0.72</v>
      </c>
      <c r="K14" t="s">
        <v>52</v>
      </c>
      <c r="L14">
        <f t="shared" si="0"/>
        <v>-12.145</v>
      </c>
    </row>
    <row r="15" spans="1:12" x14ac:dyDescent="0.25">
      <c r="A15" t="s">
        <v>45</v>
      </c>
      <c r="B15">
        <v>1895</v>
      </c>
      <c r="C15">
        <v>2</v>
      </c>
      <c r="D15" t="s">
        <v>77</v>
      </c>
      <c r="E15">
        <v>1</v>
      </c>
      <c r="F15">
        <v>3.55</v>
      </c>
      <c r="G15">
        <v>-17.84</v>
      </c>
      <c r="H15">
        <v>4.3499999999999996</v>
      </c>
      <c r="I15">
        <v>0.22</v>
      </c>
      <c r="J15">
        <v>0.69</v>
      </c>
      <c r="K15" t="s">
        <v>52</v>
      </c>
      <c r="L15">
        <f t="shared" si="0"/>
        <v>-6.7450000000000001</v>
      </c>
    </row>
    <row r="16" spans="1:12" x14ac:dyDescent="0.25">
      <c r="A16" t="s">
        <v>45</v>
      </c>
      <c r="B16">
        <v>1895</v>
      </c>
      <c r="C16">
        <v>3</v>
      </c>
      <c r="D16" t="s">
        <v>77</v>
      </c>
      <c r="E16">
        <v>1</v>
      </c>
      <c r="F16">
        <v>1.96</v>
      </c>
      <c r="G16">
        <v>-7.78</v>
      </c>
      <c r="H16">
        <v>13.99</v>
      </c>
      <c r="I16">
        <v>0.16</v>
      </c>
      <c r="J16">
        <v>0.67</v>
      </c>
      <c r="K16" t="s">
        <v>52</v>
      </c>
      <c r="L16">
        <f t="shared" si="0"/>
        <v>3.105</v>
      </c>
    </row>
    <row r="17" spans="1:12" x14ac:dyDescent="0.25">
      <c r="A17" t="s">
        <v>45</v>
      </c>
      <c r="B17">
        <v>1895</v>
      </c>
      <c r="C17">
        <v>4</v>
      </c>
      <c r="D17" t="s">
        <v>77</v>
      </c>
      <c r="E17">
        <v>1</v>
      </c>
      <c r="F17">
        <v>6.12</v>
      </c>
      <c r="G17">
        <v>11.86</v>
      </c>
      <c r="H17">
        <v>34.93</v>
      </c>
      <c r="I17">
        <v>0.61</v>
      </c>
      <c r="J17">
        <v>0.53</v>
      </c>
      <c r="K17" t="s">
        <v>52</v>
      </c>
      <c r="L17">
        <f t="shared" si="0"/>
        <v>23.395</v>
      </c>
    </row>
    <row r="18" spans="1:12" x14ac:dyDescent="0.25">
      <c r="A18" t="s">
        <v>45</v>
      </c>
      <c r="B18">
        <v>1895</v>
      </c>
      <c r="C18">
        <v>5</v>
      </c>
      <c r="D18" t="s">
        <v>77</v>
      </c>
      <c r="E18">
        <v>1</v>
      </c>
      <c r="F18">
        <v>16.309999999999999</v>
      </c>
      <c r="G18">
        <v>17.73</v>
      </c>
      <c r="H18">
        <v>40.21</v>
      </c>
      <c r="I18">
        <v>0.74</v>
      </c>
      <c r="J18">
        <v>0.33</v>
      </c>
      <c r="K18" t="s">
        <v>52</v>
      </c>
      <c r="L18">
        <f t="shared" si="0"/>
        <v>28.97</v>
      </c>
    </row>
    <row r="19" spans="1:12" x14ac:dyDescent="0.25">
      <c r="A19" t="s">
        <v>45</v>
      </c>
      <c r="B19">
        <v>1895</v>
      </c>
      <c r="C19">
        <v>6</v>
      </c>
      <c r="D19" t="s">
        <v>77</v>
      </c>
      <c r="E19">
        <v>1</v>
      </c>
      <c r="F19">
        <v>19.920000000000002</v>
      </c>
      <c r="G19">
        <v>24.79</v>
      </c>
      <c r="H19">
        <v>45.89</v>
      </c>
      <c r="I19">
        <v>1.63</v>
      </c>
      <c r="J19">
        <v>0.28999999999999998</v>
      </c>
      <c r="K19" t="s">
        <v>52</v>
      </c>
      <c r="L19">
        <f t="shared" si="0"/>
        <v>35.340000000000003</v>
      </c>
    </row>
    <row r="20" spans="1:12" x14ac:dyDescent="0.25">
      <c r="A20" t="s">
        <v>45</v>
      </c>
      <c r="B20">
        <v>1895</v>
      </c>
      <c r="C20">
        <v>7</v>
      </c>
      <c r="D20" t="s">
        <v>77</v>
      </c>
      <c r="E20">
        <v>1</v>
      </c>
      <c r="F20">
        <v>17.25</v>
      </c>
      <c r="G20">
        <v>26.83</v>
      </c>
      <c r="H20">
        <v>47.52</v>
      </c>
      <c r="I20">
        <v>1.46</v>
      </c>
      <c r="J20">
        <v>0.38</v>
      </c>
      <c r="K20" t="s">
        <v>52</v>
      </c>
      <c r="L20">
        <f t="shared" si="0"/>
        <v>37.174999999999997</v>
      </c>
    </row>
    <row r="21" spans="1:12" x14ac:dyDescent="0.25">
      <c r="A21" t="s">
        <v>45</v>
      </c>
      <c r="B21">
        <v>1895</v>
      </c>
      <c r="C21">
        <v>8</v>
      </c>
      <c r="D21" t="s">
        <v>77</v>
      </c>
      <c r="E21">
        <v>1</v>
      </c>
      <c r="F21">
        <v>10.29</v>
      </c>
      <c r="G21">
        <v>25.92</v>
      </c>
      <c r="H21">
        <v>46.51</v>
      </c>
      <c r="I21">
        <v>0.67</v>
      </c>
      <c r="J21">
        <v>0.52</v>
      </c>
      <c r="K21" t="s">
        <v>52</v>
      </c>
      <c r="L21">
        <f t="shared" si="0"/>
        <v>36.215000000000003</v>
      </c>
    </row>
    <row r="22" spans="1:12" x14ac:dyDescent="0.25">
      <c r="A22" t="s">
        <v>45</v>
      </c>
      <c r="B22">
        <v>1895</v>
      </c>
      <c r="C22">
        <v>9</v>
      </c>
      <c r="D22" t="s">
        <v>77</v>
      </c>
      <c r="E22">
        <v>1</v>
      </c>
      <c r="F22">
        <v>17.55</v>
      </c>
      <c r="G22">
        <v>21.93</v>
      </c>
      <c r="H22">
        <v>40.76</v>
      </c>
      <c r="I22">
        <v>1.84</v>
      </c>
      <c r="J22">
        <v>0.48</v>
      </c>
      <c r="K22" t="s">
        <v>52</v>
      </c>
      <c r="L22">
        <f t="shared" si="0"/>
        <v>31.344999999999999</v>
      </c>
    </row>
    <row r="23" spans="1:12" x14ac:dyDescent="0.25">
      <c r="A23" t="s">
        <v>45</v>
      </c>
      <c r="B23">
        <v>1895</v>
      </c>
      <c r="C23">
        <v>10</v>
      </c>
      <c r="D23" t="s">
        <v>77</v>
      </c>
      <c r="E23">
        <v>1</v>
      </c>
      <c r="F23">
        <v>2.5099999999999998</v>
      </c>
      <c r="G23">
        <v>8.43</v>
      </c>
      <c r="H23">
        <v>27.95</v>
      </c>
      <c r="I23">
        <v>0.27</v>
      </c>
      <c r="J23">
        <v>0.39</v>
      </c>
      <c r="K23" t="s">
        <v>52</v>
      </c>
      <c r="L23">
        <f t="shared" si="0"/>
        <v>18.189999999999998</v>
      </c>
    </row>
    <row r="24" spans="1:12" x14ac:dyDescent="0.25">
      <c r="A24" t="s">
        <v>45</v>
      </c>
      <c r="B24">
        <v>1895</v>
      </c>
      <c r="C24">
        <v>11</v>
      </c>
      <c r="D24" t="s">
        <v>77</v>
      </c>
      <c r="E24">
        <v>1</v>
      </c>
      <c r="F24">
        <v>5.9</v>
      </c>
      <c r="G24">
        <v>-1.1499999999999999</v>
      </c>
      <c r="H24">
        <v>15.07</v>
      </c>
      <c r="I24">
        <v>0.31</v>
      </c>
      <c r="J24">
        <v>0.42</v>
      </c>
      <c r="K24" t="s">
        <v>52</v>
      </c>
      <c r="L24">
        <f t="shared" si="0"/>
        <v>6.96</v>
      </c>
    </row>
    <row r="25" spans="1:12" x14ac:dyDescent="0.25">
      <c r="A25" t="s">
        <v>45</v>
      </c>
      <c r="B25">
        <v>1895</v>
      </c>
      <c r="C25">
        <v>12</v>
      </c>
      <c r="D25" t="s">
        <v>77</v>
      </c>
      <c r="E25">
        <v>1</v>
      </c>
      <c r="F25">
        <v>2.92</v>
      </c>
      <c r="G25">
        <v>-9.31</v>
      </c>
      <c r="H25">
        <v>7.67</v>
      </c>
      <c r="I25">
        <v>0.15</v>
      </c>
      <c r="J25">
        <v>0.55000000000000004</v>
      </c>
      <c r="K25" t="s">
        <v>52</v>
      </c>
      <c r="L25">
        <f t="shared" si="0"/>
        <v>-0.82000000000000028</v>
      </c>
    </row>
    <row r="26" spans="1:12" x14ac:dyDescent="0.25">
      <c r="A26" t="s">
        <v>45</v>
      </c>
      <c r="B26">
        <v>1895</v>
      </c>
      <c r="C26">
        <v>1</v>
      </c>
      <c r="D26" t="s">
        <v>78</v>
      </c>
      <c r="E26">
        <v>2</v>
      </c>
      <c r="F26">
        <v>2.4500000000000002</v>
      </c>
      <c r="G26">
        <v>-14.86</v>
      </c>
      <c r="H26">
        <v>-2.4900000000000002</v>
      </c>
      <c r="I26">
        <v>0.13</v>
      </c>
      <c r="J26">
        <v>0.72</v>
      </c>
      <c r="K26" t="s">
        <v>52</v>
      </c>
      <c r="L26">
        <f t="shared" si="0"/>
        <v>-8.6750000000000007</v>
      </c>
    </row>
    <row r="27" spans="1:12" x14ac:dyDescent="0.25">
      <c r="A27" t="s">
        <v>45</v>
      </c>
      <c r="B27">
        <v>1895</v>
      </c>
      <c r="C27">
        <v>2</v>
      </c>
      <c r="D27" t="s">
        <v>78</v>
      </c>
      <c r="E27">
        <v>2</v>
      </c>
      <c r="F27">
        <v>2.54</v>
      </c>
      <c r="G27">
        <v>-12.74</v>
      </c>
      <c r="H27">
        <v>3.11</v>
      </c>
      <c r="I27">
        <v>0.22</v>
      </c>
      <c r="J27">
        <v>0.69</v>
      </c>
      <c r="K27" t="s">
        <v>52</v>
      </c>
      <c r="L27">
        <f t="shared" si="0"/>
        <v>-4.8150000000000004</v>
      </c>
    </row>
    <row r="28" spans="1:12" x14ac:dyDescent="0.25">
      <c r="A28" t="s">
        <v>45</v>
      </c>
      <c r="B28">
        <v>1895</v>
      </c>
      <c r="C28">
        <v>3</v>
      </c>
      <c r="D28" t="s">
        <v>78</v>
      </c>
      <c r="E28">
        <v>2</v>
      </c>
      <c r="F28">
        <v>1.4</v>
      </c>
      <c r="G28">
        <v>-5.56</v>
      </c>
      <c r="H28">
        <v>10</v>
      </c>
      <c r="I28">
        <v>0.16</v>
      </c>
      <c r="J28">
        <v>0.67</v>
      </c>
      <c r="K28" t="s">
        <v>52</v>
      </c>
      <c r="L28">
        <f t="shared" si="0"/>
        <v>2.2200000000000002</v>
      </c>
    </row>
    <row r="29" spans="1:12" x14ac:dyDescent="0.25">
      <c r="A29" t="s">
        <v>45</v>
      </c>
      <c r="B29">
        <v>1895</v>
      </c>
      <c r="C29">
        <v>4</v>
      </c>
      <c r="D29" t="s">
        <v>78</v>
      </c>
      <c r="E29">
        <v>2</v>
      </c>
      <c r="F29">
        <v>4.37</v>
      </c>
      <c r="G29">
        <v>8.4700000000000006</v>
      </c>
      <c r="H29">
        <v>24.95</v>
      </c>
      <c r="I29">
        <v>0.61</v>
      </c>
      <c r="J29">
        <v>0.53</v>
      </c>
      <c r="K29" t="s">
        <v>52</v>
      </c>
      <c r="L29">
        <f t="shared" si="0"/>
        <v>16.71</v>
      </c>
    </row>
    <row r="30" spans="1:12" x14ac:dyDescent="0.25">
      <c r="A30" t="s">
        <v>45</v>
      </c>
      <c r="B30">
        <v>1895</v>
      </c>
      <c r="C30">
        <v>5</v>
      </c>
      <c r="D30" t="s">
        <v>78</v>
      </c>
      <c r="E30">
        <v>2</v>
      </c>
      <c r="F30">
        <v>11.65</v>
      </c>
      <c r="G30">
        <v>12.67</v>
      </c>
      <c r="H30">
        <v>28.72</v>
      </c>
      <c r="I30">
        <v>0.74</v>
      </c>
      <c r="J30">
        <v>0.33</v>
      </c>
      <c r="K30" t="s">
        <v>52</v>
      </c>
      <c r="L30">
        <f t="shared" si="0"/>
        <v>20.695</v>
      </c>
    </row>
    <row r="31" spans="1:12" x14ac:dyDescent="0.25">
      <c r="A31" t="s">
        <v>45</v>
      </c>
      <c r="B31">
        <v>1895</v>
      </c>
      <c r="C31">
        <v>6</v>
      </c>
      <c r="D31" t="s">
        <v>78</v>
      </c>
      <c r="E31">
        <v>2</v>
      </c>
      <c r="F31">
        <v>14.23</v>
      </c>
      <c r="G31">
        <v>17.71</v>
      </c>
      <c r="H31">
        <v>32.78</v>
      </c>
      <c r="I31">
        <v>1.63</v>
      </c>
      <c r="J31">
        <v>0.28999999999999998</v>
      </c>
      <c r="K31" t="s">
        <v>52</v>
      </c>
      <c r="L31">
        <f t="shared" si="0"/>
        <v>25.245000000000001</v>
      </c>
    </row>
    <row r="32" spans="1:12" x14ac:dyDescent="0.25">
      <c r="A32" t="s">
        <v>45</v>
      </c>
      <c r="B32">
        <v>1895</v>
      </c>
      <c r="C32">
        <v>7</v>
      </c>
      <c r="D32" t="s">
        <v>78</v>
      </c>
      <c r="E32">
        <v>2</v>
      </c>
      <c r="F32">
        <v>12.32</v>
      </c>
      <c r="G32">
        <v>19.16</v>
      </c>
      <c r="H32">
        <v>33.950000000000003</v>
      </c>
      <c r="I32">
        <v>1.46</v>
      </c>
      <c r="J32">
        <v>0.38</v>
      </c>
      <c r="K32" t="s">
        <v>52</v>
      </c>
      <c r="L32">
        <f t="shared" si="0"/>
        <v>26.555</v>
      </c>
    </row>
    <row r="33" spans="1:12" x14ac:dyDescent="0.25">
      <c r="A33" t="s">
        <v>45</v>
      </c>
      <c r="B33">
        <v>1895</v>
      </c>
      <c r="C33">
        <v>8</v>
      </c>
      <c r="D33" t="s">
        <v>78</v>
      </c>
      <c r="E33">
        <v>2</v>
      </c>
      <c r="F33">
        <v>7.35</v>
      </c>
      <c r="G33">
        <v>18.510000000000002</v>
      </c>
      <c r="H33">
        <v>33.22</v>
      </c>
      <c r="I33">
        <v>0.67</v>
      </c>
      <c r="J33">
        <v>0.52</v>
      </c>
      <c r="K33" t="s">
        <v>52</v>
      </c>
      <c r="L33">
        <f t="shared" si="0"/>
        <v>25.865000000000002</v>
      </c>
    </row>
    <row r="34" spans="1:12" x14ac:dyDescent="0.25">
      <c r="A34" t="s">
        <v>45</v>
      </c>
      <c r="B34">
        <v>1895</v>
      </c>
      <c r="C34">
        <v>9</v>
      </c>
      <c r="D34" t="s">
        <v>78</v>
      </c>
      <c r="E34">
        <v>2</v>
      </c>
      <c r="F34">
        <v>12.53</v>
      </c>
      <c r="G34">
        <v>15.66</v>
      </c>
      <c r="H34">
        <v>29.12</v>
      </c>
      <c r="I34">
        <v>1.84</v>
      </c>
      <c r="J34">
        <v>0.48</v>
      </c>
      <c r="K34" t="s">
        <v>52</v>
      </c>
      <c r="L34">
        <f t="shared" si="0"/>
        <v>22.39</v>
      </c>
    </row>
    <row r="35" spans="1:12" x14ac:dyDescent="0.25">
      <c r="A35" t="s">
        <v>45</v>
      </c>
      <c r="B35">
        <v>1895</v>
      </c>
      <c r="C35">
        <v>10</v>
      </c>
      <c r="D35" t="s">
        <v>78</v>
      </c>
      <c r="E35">
        <v>2</v>
      </c>
      <c r="F35">
        <v>1.79</v>
      </c>
      <c r="G35">
        <v>6.02</v>
      </c>
      <c r="H35">
        <v>19.96</v>
      </c>
      <c r="I35">
        <v>0.27</v>
      </c>
      <c r="J35">
        <v>0.39</v>
      </c>
      <c r="K35" t="s">
        <v>52</v>
      </c>
      <c r="L35">
        <f t="shared" si="0"/>
        <v>12.99</v>
      </c>
    </row>
    <row r="36" spans="1:12" x14ac:dyDescent="0.25">
      <c r="A36" t="s">
        <v>45</v>
      </c>
      <c r="B36">
        <v>1895</v>
      </c>
      <c r="C36">
        <v>11</v>
      </c>
      <c r="D36" t="s">
        <v>78</v>
      </c>
      <c r="E36">
        <v>2</v>
      </c>
      <c r="F36">
        <v>4.21</v>
      </c>
      <c r="G36">
        <v>-0.82</v>
      </c>
      <c r="H36">
        <v>10.77</v>
      </c>
      <c r="I36">
        <v>0.31</v>
      </c>
      <c r="J36">
        <v>0.42</v>
      </c>
      <c r="K36" t="s">
        <v>52</v>
      </c>
      <c r="L36">
        <f t="shared" si="0"/>
        <v>4.9749999999999996</v>
      </c>
    </row>
    <row r="37" spans="1:12" x14ac:dyDescent="0.25">
      <c r="A37" t="s">
        <v>45</v>
      </c>
      <c r="B37">
        <v>1895</v>
      </c>
      <c r="C37">
        <v>12</v>
      </c>
      <c r="D37" t="s">
        <v>78</v>
      </c>
      <c r="E37">
        <v>2</v>
      </c>
      <c r="F37">
        <v>2.09</v>
      </c>
      <c r="G37">
        <v>-6.65</v>
      </c>
      <c r="H37">
        <v>5.48</v>
      </c>
      <c r="I37">
        <v>0.15</v>
      </c>
      <c r="J37">
        <v>0.55000000000000004</v>
      </c>
      <c r="K37" t="s">
        <v>52</v>
      </c>
      <c r="L37">
        <f t="shared" si="0"/>
        <v>-0.58499999999999996</v>
      </c>
    </row>
    <row r="38" spans="1:12" x14ac:dyDescent="0.25">
      <c r="A38" t="s">
        <v>45</v>
      </c>
      <c r="B38">
        <v>1896</v>
      </c>
      <c r="C38">
        <v>1</v>
      </c>
      <c r="D38" t="s">
        <v>46</v>
      </c>
      <c r="E38">
        <v>0</v>
      </c>
      <c r="F38">
        <v>3.47</v>
      </c>
      <c r="G38">
        <v>-9.92</v>
      </c>
      <c r="H38">
        <v>0.88</v>
      </c>
      <c r="I38">
        <v>0.25</v>
      </c>
      <c r="J38">
        <v>1.08</v>
      </c>
      <c r="K38" t="s">
        <v>52</v>
      </c>
      <c r="L38">
        <f t="shared" si="0"/>
        <v>-4.5199999999999996</v>
      </c>
    </row>
    <row r="39" spans="1:12" x14ac:dyDescent="0.25">
      <c r="A39" t="s">
        <v>45</v>
      </c>
      <c r="B39">
        <v>1896</v>
      </c>
      <c r="C39">
        <v>2</v>
      </c>
      <c r="D39" t="s">
        <v>46</v>
      </c>
      <c r="E39">
        <v>0</v>
      </c>
      <c r="F39">
        <v>1.83</v>
      </c>
      <c r="G39">
        <v>-9.31</v>
      </c>
      <c r="H39">
        <v>5.12</v>
      </c>
      <c r="I39">
        <v>0.25</v>
      </c>
      <c r="J39">
        <v>0.61</v>
      </c>
      <c r="K39" t="s">
        <v>52</v>
      </c>
      <c r="L39">
        <f t="shared" si="0"/>
        <v>-2.0950000000000002</v>
      </c>
    </row>
    <row r="40" spans="1:12" x14ac:dyDescent="0.25">
      <c r="A40" t="s">
        <v>45</v>
      </c>
      <c r="B40">
        <v>1896</v>
      </c>
      <c r="C40">
        <v>3</v>
      </c>
      <c r="D40" t="s">
        <v>46</v>
      </c>
      <c r="E40">
        <v>0</v>
      </c>
      <c r="F40">
        <v>4.84</v>
      </c>
      <c r="G40">
        <v>-5.62</v>
      </c>
      <c r="H40">
        <v>8.11</v>
      </c>
      <c r="I40">
        <v>0.41</v>
      </c>
      <c r="J40">
        <v>0.71</v>
      </c>
      <c r="K40" t="s">
        <v>52</v>
      </c>
      <c r="L40">
        <f t="shared" si="0"/>
        <v>1.2449999999999997</v>
      </c>
    </row>
    <row r="41" spans="1:12" x14ac:dyDescent="0.25">
      <c r="A41" t="s">
        <v>45</v>
      </c>
      <c r="B41">
        <v>1896</v>
      </c>
      <c r="C41">
        <v>4</v>
      </c>
      <c r="D41" t="s">
        <v>46</v>
      </c>
      <c r="E41">
        <v>0</v>
      </c>
      <c r="F41">
        <v>12.35</v>
      </c>
      <c r="G41">
        <v>7.29</v>
      </c>
      <c r="H41">
        <v>19.829999999999998</v>
      </c>
      <c r="I41">
        <v>1.2</v>
      </c>
      <c r="J41">
        <v>0.33</v>
      </c>
      <c r="K41" t="s">
        <v>52</v>
      </c>
      <c r="L41">
        <f t="shared" si="0"/>
        <v>13.559999999999999</v>
      </c>
    </row>
    <row r="42" spans="1:12" x14ac:dyDescent="0.25">
      <c r="A42" t="s">
        <v>45</v>
      </c>
      <c r="B42">
        <v>1896</v>
      </c>
      <c r="C42">
        <v>5</v>
      </c>
      <c r="D42" t="s">
        <v>46</v>
      </c>
      <c r="E42">
        <v>0</v>
      </c>
      <c r="F42">
        <v>15.53</v>
      </c>
      <c r="G42">
        <v>15.01</v>
      </c>
      <c r="H42">
        <v>29.12</v>
      </c>
      <c r="I42">
        <v>0.95</v>
      </c>
      <c r="J42">
        <v>0.36</v>
      </c>
      <c r="K42" t="s">
        <v>52</v>
      </c>
      <c r="L42">
        <f t="shared" si="0"/>
        <v>22.065000000000001</v>
      </c>
    </row>
    <row r="43" spans="1:12" x14ac:dyDescent="0.25">
      <c r="A43" t="s">
        <v>45</v>
      </c>
      <c r="B43">
        <v>1896</v>
      </c>
      <c r="C43">
        <v>6</v>
      </c>
      <c r="D43" t="s">
        <v>46</v>
      </c>
      <c r="E43">
        <v>0</v>
      </c>
      <c r="F43">
        <v>7.48</v>
      </c>
      <c r="G43">
        <v>17.95</v>
      </c>
      <c r="H43">
        <v>33.75</v>
      </c>
      <c r="I43">
        <v>0.56000000000000005</v>
      </c>
      <c r="J43">
        <v>0.55000000000000004</v>
      </c>
      <c r="K43" t="s">
        <v>52</v>
      </c>
      <c r="L43">
        <f t="shared" si="0"/>
        <v>25.85</v>
      </c>
    </row>
    <row r="44" spans="1:12" x14ac:dyDescent="0.25">
      <c r="A44" t="s">
        <v>45</v>
      </c>
      <c r="B44">
        <v>1896</v>
      </c>
      <c r="C44">
        <v>7</v>
      </c>
      <c r="D44" t="s">
        <v>46</v>
      </c>
      <c r="E44">
        <v>0</v>
      </c>
      <c r="F44">
        <v>8.7100000000000009</v>
      </c>
      <c r="G44">
        <v>20.190000000000001</v>
      </c>
      <c r="H44">
        <v>36.69</v>
      </c>
      <c r="I44">
        <v>0.71</v>
      </c>
      <c r="J44">
        <v>0.39</v>
      </c>
      <c r="K44" t="s">
        <v>52</v>
      </c>
      <c r="L44">
        <f t="shared" si="0"/>
        <v>28.439999999999998</v>
      </c>
    </row>
    <row r="45" spans="1:12" x14ac:dyDescent="0.25">
      <c r="A45" t="s">
        <v>45</v>
      </c>
      <c r="B45">
        <v>1896</v>
      </c>
      <c r="C45">
        <v>8</v>
      </c>
      <c r="D45" t="s">
        <v>46</v>
      </c>
      <c r="E45">
        <v>0</v>
      </c>
      <c r="F45">
        <v>9.5</v>
      </c>
      <c r="G45">
        <v>18.59</v>
      </c>
      <c r="H45">
        <v>35.35</v>
      </c>
      <c r="I45">
        <v>1.02</v>
      </c>
      <c r="J45">
        <v>0.42</v>
      </c>
      <c r="K45" t="s">
        <v>52</v>
      </c>
      <c r="L45">
        <f t="shared" si="0"/>
        <v>26.97</v>
      </c>
    </row>
    <row r="46" spans="1:12" x14ac:dyDescent="0.25">
      <c r="A46" t="s">
        <v>45</v>
      </c>
      <c r="B46">
        <v>1896</v>
      </c>
      <c r="C46">
        <v>9</v>
      </c>
      <c r="D46" t="s">
        <v>46</v>
      </c>
      <c r="E46">
        <v>0</v>
      </c>
      <c r="F46">
        <v>5.86</v>
      </c>
      <c r="G46">
        <v>13.32</v>
      </c>
      <c r="H46">
        <v>27.98</v>
      </c>
      <c r="I46">
        <v>0.43</v>
      </c>
      <c r="J46">
        <v>0.37</v>
      </c>
      <c r="K46" t="s">
        <v>52</v>
      </c>
      <c r="L46">
        <f t="shared" si="0"/>
        <v>20.65</v>
      </c>
    </row>
    <row r="47" spans="1:12" x14ac:dyDescent="0.25">
      <c r="A47" t="s">
        <v>45</v>
      </c>
      <c r="B47">
        <v>1896</v>
      </c>
      <c r="C47">
        <v>10</v>
      </c>
      <c r="D47" t="s">
        <v>46</v>
      </c>
      <c r="E47">
        <v>0</v>
      </c>
      <c r="F47">
        <v>10.130000000000001</v>
      </c>
      <c r="G47">
        <v>7.03</v>
      </c>
      <c r="H47">
        <v>19.66</v>
      </c>
      <c r="I47">
        <v>1.19</v>
      </c>
      <c r="J47">
        <v>0.51</v>
      </c>
      <c r="K47" t="s">
        <v>52</v>
      </c>
      <c r="L47">
        <f t="shared" si="0"/>
        <v>13.345000000000001</v>
      </c>
    </row>
    <row r="48" spans="1:12" x14ac:dyDescent="0.25">
      <c r="A48" t="s">
        <v>45</v>
      </c>
      <c r="B48">
        <v>1896</v>
      </c>
      <c r="C48">
        <v>11</v>
      </c>
      <c r="D48" t="s">
        <v>46</v>
      </c>
      <c r="E48">
        <v>0</v>
      </c>
      <c r="F48">
        <v>6.98</v>
      </c>
      <c r="G48">
        <v>-4.2</v>
      </c>
      <c r="H48">
        <v>5.36</v>
      </c>
      <c r="I48">
        <v>0.7</v>
      </c>
      <c r="J48">
        <v>0.54</v>
      </c>
      <c r="K48" t="s">
        <v>52</v>
      </c>
      <c r="L48">
        <f t="shared" si="0"/>
        <v>0.58000000000000007</v>
      </c>
    </row>
    <row r="49" spans="1:12" x14ac:dyDescent="0.25">
      <c r="A49" t="s">
        <v>45</v>
      </c>
      <c r="B49">
        <v>1896</v>
      </c>
      <c r="C49">
        <v>12</v>
      </c>
      <c r="D49" t="s">
        <v>46</v>
      </c>
      <c r="E49">
        <v>0</v>
      </c>
      <c r="F49">
        <v>3.46</v>
      </c>
      <c r="G49">
        <v>-4.9800000000000004</v>
      </c>
      <c r="H49">
        <v>6.52</v>
      </c>
      <c r="I49">
        <v>0.36</v>
      </c>
      <c r="J49">
        <v>0.48</v>
      </c>
      <c r="K49" t="s">
        <v>52</v>
      </c>
      <c r="L49">
        <f t="shared" si="0"/>
        <v>0.76999999999999957</v>
      </c>
    </row>
    <row r="50" spans="1:12" x14ac:dyDescent="0.25">
      <c r="A50" t="s">
        <v>45</v>
      </c>
      <c r="B50">
        <v>1896</v>
      </c>
      <c r="C50">
        <v>1</v>
      </c>
      <c r="D50" t="s">
        <v>77</v>
      </c>
      <c r="E50">
        <v>1</v>
      </c>
      <c r="F50">
        <v>4.8600000000000003</v>
      </c>
      <c r="G50">
        <v>-13.89</v>
      </c>
      <c r="H50">
        <v>1.23</v>
      </c>
      <c r="I50">
        <v>0.25</v>
      </c>
      <c r="J50">
        <v>1.08</v>
      </c>
      <c r="K50" t="s">
        <v>52</v>
      </c>
      <c r="L50">
        <f t="shared" si="0"/>
        <v>-6.33</v>
      </c>
    </row>
    <row r="51" spans="1:12" x14ac:dyDescent="0.25">
      <c r="A51" t="s">
        <v>45</v>
      </c>
      <c r="B51">
        <v>1896</v>
      </c>
      <c r="C51">
        <v>2</v>
      </c>
      <c r="D51" t="s">
        <v>77</v>
      </c>
      <c r="E51">
        <v>1</v>
      </c>
      <c r="F51">
        <v>2.56</v>
      </c>
      <c r="G51">
        <v>-13.03</v>
      </c>
      <c r="H51">
        <v>7.16</v>
      </c>
      <c r="I51">
        <v>0.25</v>
      </c>
      <c r="J51">
        <v>0.61</v>
      </c>
      <c r="K51" t="s">
        <v>52</v>
      </c>
      <c r="L51">
        <f t="shared" si="0"/>
        <v>-2.9349999999999996</v>
      </c>
    </row>
    <row r="52" spans="1:12" x14ac:dyDescent="0.25">
      <c r="A52" t="s">
        <v>45</v>
      </c>
      <c r="B52">
        <v>1896</v>
      </c>
      <c r="C52">
        <v>3</v>
      </c>
      <c r="D52" t="s">
        <v>77</v>
      </c>
      <c r="E52">
        <v>1</v>
      </c>
      <c r="F52">
        <v>6.77</v>
      </c>
      <c r="G52">
        <v>-7.86</v>
      </c>
      <c r="H52">
        <v>11.36</v>
      </c>
      <c r="I52">
        <v>0.41</v>
      </c>
      <c r="J52">
        <v>0.71</v>
      </c>
      <c r="K52" t="s">
        <v>52</v>
      </c>
      <c r="L52">
        <f t="shared" si="0"/>
        <v>1.7499999999999996</v>
      </c>
    </row>
    <row r="53" spans="1:12" x14ac:dyDescent="0.25">
      <c r="A53" t="s">
        <v>45</v>
      </c>
      <c r="B53">
        <v>1896</v>
      </c>
      <c r="C53">
        <v>4</v>
      </c>
      <c r="D53" t="s">
        <v>77</v>
      </c>
      <c r="E53">
        <v>1</v>
      </c>
      <c r="F53">
        <v>17.3</v>
      </c>
      <c r="G53">
        <v>10.199999999999999</v>
      </c>
      <c r="H53">
        <v>27.76</v>
      </c>
      <c r="I53">
        <v>1.2</v>
      </c>
      <c r="J53">
        <v>0.33</v>
      </c>
      <c r="K53" t="s">
        <v>52</v>
      </c>
      <c r="L53">
        <f t="shared" si="0"/>
        <v>18.98</v>
      </c>
    </row>
    <row r="54" spans="1:12" x14ac:dyDescent="0.25">
      <c r="A54" t="s">
        <v>45</v>
      </c>
      <c r="B54">
        <v>1896</v>
      </c>
      <c r="C54">
        <v>5</v>
      </c>
      <c r="D54" t="s">
        <v>77</v>
      </c>
      <c r="E54">
        <v>1</v>
      </c>
      <c r="F54">
        <v>21.75</v>
      </c>
      <c r="G54">
        <v>21.01</v>
      </c>
      <c r="H54">
        <v>40.76</v>
      </c>
      <c r="I54">
        <v>0.95</v>
      </c>
      <c r="J54">
        <v>0.36</v>
      </c>
      <c r="K54" t="s">
        <v>52</v>
      </c>
      <c r="L54">
        <f t="shared" si="0"/>
        <v>30.884999999999998</v>
      </c>
    </row>
    <row r="55" spans="1:12" x14ac:dyDescent="0.25">
      <c r="A55" t="s">
        <v>45</v>
      </c>
      <c r="B55">
        <v>1896</v>
      </c>
      <c r="C55">
        <v>6</v>
      </c>
      <c r="D55" t="s">
        <v>77</v>
      </c>
      <c r="E55">
        <v>1</v>
      </c>
      <c r="F55">
        <v>10.47</v>
      </c>
      <c r="G55">
        <v>25.12</v>
      </c>
      <c r="H55">
        <v>47.25</v>
      </c>
      <c r="I55">
        <v>0.56000000000000005</v>
      </c>
      <c r="J55">
        <v>0.55000000000000004</v>
      </c>
      <c r="K55" t="s">
        <v>52</v>
      </c>
      <c r="L55">
        <f t="shared" si="0"/>
        <v>36.185000000000002</v>
      </c>
    </row>
    <row r="56" spans="1:12" x14ac:dyDescent="0.25">
      <c r="A56" t="s">
        <v>45</v>
      </c>
      <c r="B56">
        <v>1896</v>
      </c>
      <c r="C56">
        <v>7</v>
      </c>
      <c r="D56" t="s">
        <v>77</v>
      </c>
      <c r="E56">
        <v>1</v>
      </c>
      <c r="F56">
        <v>12.19</v>
      </c>
      <c r="G56">
        <v>28.26</v>
      </c>
      <c r="H56">
        <v>51.37</v>
      </c>
      <c r="I56">
        <v>0.71</v>
      </c>
      <c r="J56">
        <v>0.39</v>
      </c>
      <c r="K56" t="s">
        <v>52</v>
      </c>
      <c r="L56">
        <f t="shared" si="0"/>
        <v>39.814999999999998</v>
      </c>
    </row>
    <row r="57" spans="1:12" x14ac:dyDescent="0.25">
      <c r="A57" t="s">
        <v>45</v>
      </c>
      <c r="B57">
        <v>1896</v>
      </c>
      <c r="C57">
        <v>8</v>
      </c>
      <c r="D57" t="s">
        <v>77</v>
      </c>
      <c r="E57">
        <v>1</v>
      </c>
      <c r="F57">
        <v>13.3</v>
      </c>
      <c r="G57">
        <v>26.02</v>
      </c>
      <c r="H57">
        <v>49.5</v>
      </c>
      <c r="I57">
        <v>1.02</v>
      </c>
      <c r="J57">
        <v>0.42</v>
      </c>
      <c r="K57" t="s">
        <v>52</v>
      </c>
      <c r="L57">
        <f t="shared" si="0"/>
        <v>37.76</v>
      </c>
    </row>
    <row r="58" spans="1:12" x14ac:dyDescent="0.25">
      <c r="A58" t="s">
        <v>45</v>
      </c>
      <c r="B58">
        <v>1896</v>
      </c>
      <c r="C58">
        <v>9</v>
      </c>
      <c r="D58" t="s">
        <v>77</v>
      </c>
      <c r="E58">
        <v>1</v>
      </c>
      <c r="F58">
        <v>8.2100000000000009</v>
      </c>
      <c r="G58">
        <v>18.649999999999999</v>
      </c>
      <c r="H58">
        <v>39.17</v>
      </c>
      <c r="I58">
        <v>0.43</v>
      </c>
      <c r="J58">
        <v>0.37</v>
      </c>
      <c r="K58" t="s">
        <v>52</v>
      </c>
      <c r="L58">
        <f t="shared" si="0"/>
        <v>28.91</v>
      </c>
    </row>
    <row r="59" spans="1:12" x14ac:dyDescent="0.25">
      <c r="A59" t="s">
        <v>45</v>
      </c>
      <c r="B59">
        <v>1896</v>
      </c>
      <c r="C59">
        <v>10</v>
      </c>
      <c r="D59" t="s">
        <v>77</v>
      </c>
      <c r="E59">
        <v>1</v>
      </c>
      <c r="F59">
        <v>14.18</v>
      </c>
      <c r="G59">
        <v>9.84</v>
      </c>
      <c r="H59">
        <v>27.52</v>
      </c>
      <c r="I59">
        <v>1.19</v>
      </c>
      <c r="J59">
        <v>0.51</v>
      </c>
      <c r="K59" t="s">
        <v>52</v>
      </c>
      <c r="L59">
        <f t="shared" si="0"/>
        <v>18.68</v>
      </c>
    </row>
    <row r="60" spans="1:12" x14ac:dyDescent="0.25">
      <c r="A60" t="s">
        <v>45</v>
      </c>
      <c r="B60">
        <v>1896</v>
      </c>
      <c r="C60">
        <v>11</v>
      </c>
      <c r="D60" t="s">
        <v>77</v>
      </c>
      <c r="E60">
        <v>1</v>
      </c>
      <c r="F60">
        <v>9.7799999999999994</v>
      </c>
      <c r="G60">
        <v>-5.88</v>
      </c>
      <c r="H60">
        <v>7.51</v>
      </c>
      <c r="I60">
        <v>0.7</v>
      </c>
      <c r="J60">
        <v>0.54</v>
      </c>
      <c r="K60" t="s">
        <v>52</v>
      </c>
      <c r="L60">
        <f t="shared" si="0"/>
        <v>0.81499999999999995</v>
      </c>
    </row>
    <row r="61" spans="1:12" x14ac:dyDescent="0.25">
      <c r="A61" t="s">
        <v>45</v>
      </c>
      <c r="B61">
        <v>1896</v>
      </c>
      <c r="C61">
        <v>12</v>
      </c>
      <c r="D61" t="s">
        <v>77</v>
      </c>
      <c r="E61">
        <v>1</v>
      </c>
      <c r="F61">
        <v>4.84</v>
      </c>
      <c r="G61">
        <v>-6.97</v>
      </c>
      <c r="H61">
        <v>9.1300000000000008</v>
      </c>
      <c r="I61">
        <v>0.36</v>
      </c>
      <c r="J61">
        <v>0.48</v>
      </c>
      <c r="K61" t="s">
        <v>52</v>
      </c>
      <c r="L61">
        <f t="shared" si="0"/>
        <v>1.0800000000000005</v>
      </c>
    </row>
    <row r="62" spans="1:12" x14ac:dyDescent="0.25">
      <c r="A62" t="s">
        <v>45</v>
      </c>
      <c r="B62">
        <v>1896</v>
      </c>
      <c r="C62">
        <v>1</v>
      </c>
      <c r="D62" t="s">
        <v>78</v>
      </c>
      <c r="E62">
        <v>2</v>
      </c>
      <c r="F62">
        <v>3.47</v>
      </c>
      <c r="G62">
        <v>-9.92</v>
      </c>
      <c r="H62">
        <v>0.88</v>
      </c>
      <c r="I62">
        <v>0.25</v>
      </c>
      <c r="J62">
        <v>1.08</v>
      </c>
      <c r="K62" t="s">
        <v>52</v>
      </c>
      <c r="L62">
        <f t="shared" si="0"/>
        <v>-4.5199999999999996</v>
      </c>
    </row>
    <row r="63" spans="1:12" x14ac:dyDescent="0.25">
      <c r="A63" t="s">
        <v>45</v>
      </c>
      <c r="B63">
        <v>1896</v>
      </c>
      <c r="C63">
        <v>2</v>
      </c>
      <c r="D63" t="s">
        <v>78</v>
      </c>
      <c r="E63">
        <v>2</v>
      </c>
      <c r="F63">
        <v>1.83</v>
      </c>
      <c r="G63">
        <v>-9.31</v>
      </c>
      <c r="H63">
        <v>5.12</v>
      </c>
      <c r="I63">
        <v>0.25</v>
      </c>
      <c r="J63">
        <v>0.61</v>
      </c>
      <c r="K63" t="s">
        <v>52</v>
      </c>
      <c r="L63">
        <f t="shared" si="0"/>
        <v>-2.0950000000000002</v>
      </c>
    </row>
    <row r="64" spans="1:12" x14ac:dyDescent="0.25">
      <c r="A64" t="s">
        <v>45</v>
      </c>
      <c r="B64">
        <v>1896</v>
      </c>
      <c r="C64">
        <v>3</v>
      </c>
      <c r="D64" t="s">
        <v>78</v>
      </c>
      <c r="E64">
        <v>2</v>
      </c>
      <c r="F64">
        <v>4.84</v>
      </c>
      <c r="G64">
        <v>-5.62</v>
      </c>
      <c r="H64">
        <v>8.11</v>
      </c>
      <c r="I64">
        <v>0.41</v>
      </c>
      <c r="J64">
        <v>0.71</v>
      </c>
      <c r="K64" t="s">
        <v>52</v>
      </c>
      <c r="L64">
        <f t="shared" si="0"/>
        <v>1.2449999999999997</v>
      </c>
    </row>
    <row r="65" spans="1:12" x14ac:dyDescent="0.25">
      <c r="A65" t="s">
        <v>45</v>
      </c>
      <c r="B65">
        <v>1896</v>
      </c>
      <c r="C65">
        <v>4</v>
      </c>
      <c r="D65" t="s">
        <v>78</v>
      </c>
      <c r="E65">
        <v>2</v>
      </c>
      <c r="F65">
        <v>12.35</v>
      </c>
      <c r="G65">
        <v>7.29</v>
      </c>
      <c r="H65">
        <v>19.829999999999998</v>
      </c>
      <c r="I65">
        <v>1.2</v>
      </c>
      <c r="J65">
        <v>0.33</v>
      </c>
      <c r="K65" t="s">
        <v>52</v>
      </c>
      <c r="L65">
        <f t="shared" si="0"/>
        <v>13.559999999999999</v>
      </c>
    </row>
    <row r="66" spans="1:12" x14ac:dyDescent="0.25">
      <c r="A66" t="s">
        <v>45</v>
      </c>
      <c r="B66">
        <v>1896</v>
      </c>
      <c r="C66">
        <v>5</v>
      </c>
      <c r="D66" t="s">
        <v>78</v>
      </c>
      <c r="E66">
        <v>2</v>
      </c>
      <c r="F66">
        <v>15.53</v>
      </c>
      <c r="G66">
        <v>15.01</v>
      </c>
      <c r="H66">
        <v>29.12</v>
      </c>
      <c r="I66">
        <v>0.95</v>
      </c>
      <c r="J66">
        <v>0.36</v>
      </c>
      <c r="K66" t="s">
        <v>52</v>
      </c>
      <c r="L66">
        <f t="shared" si="0"/>
        <v>22.065000000000001</v>
      </c>
    </row>
    <row r="67" spans="1:12" x14ac:dyDescent="0.25">
      <c r="A67" t="s">
        <v>45</v>
      </c>
      <c r="B67">
        <v>1896</v>
      </c>
      <c r="C67">
        <v>6</v>
      </c>
      <c r="D67" t="s">
        <v>78</v>
      </c>
      <c r="E67">
        <v>2</v>
      </c>
      <c r="F67">
        <v>7.48</v>
      </c>
      <c r="G67">
        <v>17.95</v>
      </c>
      <c r="H67">
        <v>33.75</v>
      </c>
      <c r="I67">
        <v>0.56000000000000005</v>
      </c>
      <c r="J67">
        <v>0.55000000000000004</v>
      </c>
      <c r="K67" t="s">
        <v>52</v>
      </c>
      <c r="L67">
        <f t="shared" ref="L67:L130" si="1">AVERAGE(G67,H67)</f>
        <v>25.85</v>
      </c>
    </row>
    <row r="68" spans="1:12" x14ac:dyDescent="0.25">
      <c r="A68" t="s">
        <v>45</v>
      </c>
      <c r="B68">
        <v>1896</v>
      </c>
      <c r="C68">
        <v>7</v>
      </c>
      <c r="D68" t="s">
        <v>78</v>
      </c>
      <c r="E68">
        <v>2</v>
      </c>
      <c r="F68">
        <v>8.7100000000000009</v>
      </c>
      <c r="G68">
        <v>20.190000000000001</v>
      </c>
      <c r="H68">
        <v>36.69</v>
      </c>
      <c r="I68">
        <v>0.71</v>
      </c>
      <c r="J68">
        <v>0.39</v>
      </c>
      <c r="K68" t="s">
        <v>52</v>
      </c>
      <c r="L68">
        <f t="shared" si="1"/>
        <v>28.439999999999998</v>
      </c>
    </row>
    <row r="69" spans="1:12" x14ac:dyDescent="0.25">
      <c r="A69" t="s">
        <v>45</v>
      </c>
      <c r="B69">
        <v>1896</v>
      </c>
      <c r="C69">
        <v>8</v>
      </c>
      <c r="D69" t="s">
        <v>78</v>
      </c>
      <c r="E69">
        <v>2</v>
      </c>
      <c r="F69">
        <v>9.5</v>
      </c>
      <c r="G69">
        <v>18.59</v>
      </c>
      <c r="H69">
        <v>35.35</v>
      </c>
      <c r="I69">
        <v>1.02</v>
      </c>
      <c r="J69">
        <v>0.42</v>
      </c>
      <c r="K69" t="s">
        <v>52</v>
      </c>
      <c r="L69">
        <f t="shared" si="1"/>
        <v>26.97</v>
      </c>
    </row>
    <row r="70" spans="1:12" x14ac:dyDescent="0.25">
      <c r="A70" t="s">
        <v>45</v>
      </c>
      <c r="B70">
        <v>1896</v>
      </c>
      <c r="C70">
        <v>9</v>
      </c>
      <c r="D70" t="s">
        <v>78</v>
      </c>
      <c r="E70">
        <v>2</v>
      </c>
      <c r="F70">
        <v>5.86</v>
      </c>
      <c r="G70">
        <v>13.32</v>
      </c>
      <c r="H70">
        <v>27.98</v>
      </c>
      <c r="I70">
        <v>0.43</v>
      </c>
      <c r="J70">
        <v>0.37</v>
      </c>
      <c r="K70" t="s">
        <v>52</v>
      </c>
      <c r="L70">
        <f t="shared" si="1"/>
        <v>20.65</v>
      </c>
    </row>
    <row r="71" spans="1:12" x14ac:dyDescent="0.25">
      <c r="A71" t="s">
        <v>45</v>
      </c>
      <c r="B71">
        <v>1896</v>
      </c>
      <c r="C71">
        <v>10</v>
      </c>
      <c r="D71" t="s">
        <v>78</v>
      </c>
      <c r="E71">
        <v>2</v>
      </c>
      <c r="F71">
        <v>10.130000000000001</v>
      </c>
      <c r="G71">
        <v>7.03</v>
      </c>
      <c r="H71">
        <v>19.66</v>
      </c>
      <c r="I71">
        <v>1.19</v>
      </c>
      <c r="J71">
        <v>0.51</v>
      </c>
      <c r="K71" t="s">
        <v>52</v>
      </c>
      <c r="L71">
        <f t="shared" si="1"/>
        <v>13.345000000000001</v>
      </c>
    </row>
    <row r="72" spans="1:12" x14ac:dyDescent="0.25">
      <c r="A72" t="s">
        <v>45</v>
      </c>
      <c r="B72">
        <v>1896</v>
      </c>
      <c r="C72">
        <v>11</v>
      </c>
      <c r="D72" t="s">
        <v>78</v>
      </c>
      <c r="E72">
        <v>2</v>
      </c>
      <c r="F72">
        <v>6.98</v>
      </c>
      <c r="G72">
        <v>-4.2</v>
      </c>
      <c r="H72">
        <v>5.36</v>
      </c>
      <c r="I72">
        <v>0.7</v>
      </c>
      <c r="J72">
        <v>0.54</v>
      </c>
      <c r="K72" t="s">
        <v>52</v>
      </c>
      <c r="L72">
        <f t="shared" si="1"/>
        <v>0.58000000000000007</v>
      </c>
    </row>
    <row r="73" spans="1:12" x14ac:dyDescent="0.25">
      <c r="A73" t="s">
        <v>45</v>
      </c>
      <c r="B73">
        <v>1896</v>
      </c>
      <c r="C73">
        <v>12</v>
      </c>
      <c r="D73" t="s">
        <v>78</v>
      </c>
      <c r="E73">
        <v>2</v>
      </c>
      <c r="F73">
        <v>3.46</v>
      </c>
      <c r="G73">
        <v>-4.9800000000000004</v>
      </c>
      <c r="H73">
        <v>6.52</v>
      </c>
      <c r="I73">
        <v>0.36</v>
      </c>
      <c r="J73">
        <v>0.48</v>
      </c>
      <c r="K73" t="s">
        <v>52</v>
      </c>
      <c r="L73">
        <f t="shared" si="1"/>
        <v>0.76999999999999957</v>
      </c>
    </row>
    <row r="74" spans="1:12" x14ac:dyDescent="0.25">
      <c r="A74" t="s">
        <v>47</v>
      </c>
      <c r="B74">
        <v>1895</v>
      </c>
      <c r="C74">
        <v>1</v>
      </c>
      <c r="D74" t="s">
        <v>46</v>
      </c>
      <c r="E74">
        <v>0</v>
      </c>
      <c r="F74">
        <v>2.4500000000000002</v>
      </c>
      <c r="G74">
        <v>-14.86</v>
      </c>
      <c r="H74">
        <v>-2.4900000000000002</v>
      </c>
      <c r="I74">
        <v>0.13</v>
      </c>
      <c r="J74">
        <v>0.72</v>
      </c>
      <c r="L74">
        <f t="shared" si="1"/>
        <v>-8.6750000000000007</v>
      </c>
    </row>
    <row r="75" spans="1:12" x14ac:dyDescent="0.25">
      <c r="A75" t="s">
        <v>47</v>
      </c>
      <c r="B75">
        <v>1895</v>
      </c>
      <c r="C75">
        <v>2</v>
      </c>
      <c r="D75" t="s">
        <v>46</v>
      </c>
      <c r="E75">
        <v>0</v>
      </c>
      <c r="F75">
        <v>2.54</v>
      </c>
      <c r="G75">
        <v>-12.74</v>
      </c>
      <c r="H75">
        <v>3.11</v>
      </c>
      <c r="I75">
        <v>0.22</v>
      </c>
      <c r="J75">
        <v>0.69</v>
      </c>
      <c r="L75">
        <f t="shared" si="1"/>
        <v>-4.8150000000000004</v>
      </c>
    </row>
    <row r="76" spans="1:12" x14ac:dyDescent="0.25">
      <c r="A76" t="s">
        <v>47</v>
      </c>
      <c r="B76">
        <v>1895</v>
      </c>
      <c r="C76">
        <v>3</v>
      </c>
      <c r="D76" t="s">
        <v>46</v>
      </c>
      <c r="E76">
        <v>0</v>
      </c>
      <c r="F76">
        <v>1.4</v>
      </c>
      <c r="G76">
        <v>-5.56</v>
      </c>
      <c r="H76">
        <v>10</v>
      </c>
      <c r="I76">
        <v>0.16</v>
      </c>
      <c r="J76">
        <v>0.67</v>
      </c>
      <c r="L76">
        <f t="shared" si="1"/>
        <v>2.2200000000000002</v>
      </c>
    </row>
    <row r="77" spans="1:12" x14ac:dyDescent="0.25">
      <c r="A77" t="s">
        <v>47</v>
      </c>
      <c r="B77">
        <v>1895</v>
      </c>
      <c r="C77">
        <v>4</v>
      </c>
      <c r="D77" t="s">
        <v>46</v>
      </c>
      <c r="E77">
        <v>0</v>
      </c>
      <c r="F77">
        <v>4.37</v>
      </c>
      <c r="G77">
        <v>8.4700000000000006</v>
      </c>
      <c r="H77">
        <v>24.95</v>
      </c>
      <c r="I77">
        <v>0.61</v>
      </c>
      <c r="J77">
        <v>0.53</v>
      </c>
      <c r="L77">
        <f t="shared" si="1"/>
        <v>16.71</v>
      </c>
    </row>
    <row r="78" spans="1:12" x14ac:dyDescent="0.25">
      <c r="A78" t="s">
        <v>47</v>
      </c>
      <c r="B78">
        <v>1895</v>
      </c>
      <c r="C78">
        <v>5</v>
      </c>
      <c r="D78" t="s">
        <v>46</v>
      </c>
      <c r="E78">
        <v>0</v>
      </c>
      <c r="F78">
        <v>11.65</v>
      </c>
      <c r="G78">
        <v>12.67</v>
      </c>
      <c r="H78">
        <v>28.72</v>
      </c>
      <c r="I78">
        <v>0.74</v>
      </c>
      <c r="J78">
        <v>0.33</v>
      </c>
      <c r="L78">
        <f t="shared" si="1"/>
        <v>20.695</v>
      </c>
    </row>
    <row r="79" spans="1:12" x14ac:dyDescent="0.25">
      <c r="A79" t="s">
        <v>47</v>
      </c>
      <c r="B79">
        <v>1895</v>
      </c>
      <c r="C79">
        <v>6</v>
      </c>
      <c r="D79" t="s">
        <v>46</v>
      </c>
      <c r="E79">
        <v>0</v>
      </c>
      <c r="F79">
        <v>14.23</v>
      </c>
      <c r="G79">
        <v>17.71</v>
      </c>
      <c r="H79">
        <v>32.78</v>
      </c>
      <c r="I79">
        <v>1.63</v>
      </c>
      <c r="J79">
        <v>0.28999999999999998</v>
      </c>
      <c r="L79">
        <f t="shared" si="1"/>
        <v>25.245000000000001</v>
      </c>
    </row>
    <row r="80" spans="1:12" x14ac:dyDescent="0.25">
      <c r="A80" t="s">
        <v>47</v>
      </c>
      <c r="B80">
        <v>1895</v>
      </c>
      <c r="C80">
        <v>7</v>
      </c>
      <c r="D80" t="s">
        <v>46</v>
      </c>
      <c r="E80">
        <v>0</v>
      </c>
      <c r="F80">
        <v>12.32</v>
      </c>
      <c r="G80">
        <v>19.16</v>
      </c>
      <c r="H80">
        <v>33.950000000000003</v>
      </c>
      <c r="I80">
        <v>1.46</v>
      </c>
      <c r="J80">
        <v>0.38</v>
      </c>
      <c r="L80">
        <f t="shared" si="1"/>
        <v>26.555</v>
      </c>
    </row>
    <row r="81" spans="1:12" x14ac:dyDescent="0.25">
      <c r="A81" t="s">
        <v>47</v>
      </c>
      <c r="B81">
        <v>1895</v>
      </c>
      <c r="C81">
        <v>8</v>
      </c>
      <c r="D81" t="s">
        <v>46</v>
      </c>
      <c r="E81">
        <v>0</v>
      </c>
      <c r="F81">
        <v>7.35</v>
      </c>
      <c r="G81">
        <v>18.510000000000002</v>
      </c>
      <c r="H81">
        <v>33.22</v>
      </c>
      <c r="I81">
        <v>0.67</v>
      </c>
      <c r="J81">
        <v>0.52</v>
      </c>
      <c r="L81">
        <f t="shared" si="1"/>
        <v>25.865000000000002</v>
      </c>
    </row>
    <row r="82" spans="1:12" x14ac:dyDescent="0.25">
      <c r="A82" t="s">
        <v>47</v>
      </c>
      <c r="B82">
        <v>1895</v>
      </c>
      <c r="C82">
        <v>9</v>
      </c>
      <c r="D82" t="s">
        <v>46</v>
      </c>
      <c r="E82">
        <v>0</v>
      </c>
      <c r="F82">
        <v>12.53</v>
      </c>
      <c r="G82">
        <v>15.66</v>
      </c>
      <c r="H82">
        <v>29.12</v>
      </c>
      <c r="I82">
        <v>1.84</v>
      </c>
      <c r="J82">
        <v>0.48</v>
      </c>
      <c r="L82">
        <f t="shared" si="1"/>
        <v>22.39</v>
      </c>
    </row>
    <row r="83" spans="1:12" x14ac:dyDescent="0.25">
      <c r="A83" t="s">
        <v>47</v>
      </c>
      <c r="B83">
        <v>1895</v>
      </c>
      <c r="C83">
        <v>10</v>
      </c>
      <c r="D83" t="s">
        <v>46</v>
      </c>
      <c r="E83">
        <v>0</v>
      </c>
      <c r="F83">
        <v>1.79</v>
      </c>
      <c r="G83">
        <v>6.02</v>
      </c>
      <c r="H83">
        <v>19.96</v>
      </c>
      <c r="I83">
        <v>0.27</v>
      </c>
      <c r="J83">
        <v>0.39</v>
      </c>
      <c r="L83">
        <f t="shared" si="1"/>
        <v>12.99</v>
      </c>
    </row>
    <row r="84" spans="1:12" x14ac:dyDescent="0.25">
      <c r="A84" t="s">
        <v>47</v>
      </c>
      <c r="B84">
        <v>1895</v>
      </c>
      <c r="C84">
        <v>11</v>
      </c>
      <c r="D84" t="s">
        <v>46</v>
      </c>
      <c r="E84">
        <v>0</v>
      </c>
      <c r="F84">
        <v>4.21</v>
      </c>
      <c r="G84">
        <v>-0.82</v>
      </c>
      <c r="H84">
        <v>10.77</v>
      </c>
      <c r="I84">
        <v>0.31</v>
      </c>
      <c r="J84">
        <v>0.42</v>
      </c>
      <c r="L84">
        <f t="shared" si="1"/>
        <v>4.9749999999999996</v>
      </c>
    </row>
    <row r="85" spans="1:12" x14ac:dyDescent="0.25">
      <c r="A85" t="s">
        <v>47</v>
      </c>
      <c r="B85">
        <v>1895</v>
      </c>
      <c r="C85">
        <v>12</v>
      </c>
      <c r="D85" t="s">
        <v>46</v>
      </c>
      <c r="E85">
        <v>0</v>
      </c>
      <c r="F85">
        <v>2.09</v>
      </c>
      <c r="G85">
        <v>-6.65</v>
      </c>
      <c r="H85">
        <v>5.48</v>
      </c>
      <c r="I85">
        <v>0.15</v>
      </c>
      <c r="J85">
        <v>0.55000000000000004</v>
      </c>
      <c r="L85">
        <f t="shared" si="1"/>
        <v>-0.58499999999999996</v>
      </c>
    </row>
    <row r="86" spans="1:12" x14ac:dyDescent="0.25">
      <c r="A86" t="s">
        <v>47</v>
      </c>
      <c r="B86">
        <v>1895</v>
      </c>
      <c r="C86">
        <v>1</v>
      </c>
      <c r="D86" t="s">
        <v>77</v>
      </c>
      <c r="E86">
        <v>1</v>
      </c>
      <c r="F86">
        <v>3.42</v>
      </c>
      <c r="G86">
        <v>-20.81</v>
      </c>
      <c r="H86">
        <v>-3.48</v>
      </c>
      <c r="I86">
        <v>0.13</v>
      </c>
      <c r="J86">
        <v>0.72</v>
      </c>
      <c r="L86">
        <f t="shared" si="1"/>
        <v>-12.145</v>
      </c>
    </row>
    <row r="87" spans="1:12" x14ac:dyDescent="0.25">
      <c r="A87" t="s">
        <v>47</v>
      </c>
      <c r="B87">
        <v>1895</v>
      </c>
      <c r="C87">
        <v>2</v>
      </c>
      <c r="D87" t="s">
        <v>77</v>
      </c>
      <c r="E87">
        <v>1</v>
      </c>
      <c r="F87">
        <v>3.55</v>
      </c>
      <c r="G87">
        <v>-17.84</v>
      </c>
      <c r="H87">
        <v>4.3499999999999996</v>
      </c>
      <c r="I87">
        <v>0.22</v>
      </c>
      <c r="J87">
        <v>0.69</v>
      </c>
      <c r="L87">
        <f t="shared" si="1"/>
        <v>-6.7450000000000001</v>
      </c>
    </row>
    <row r="88" spans="1:12" x14ac:dyDescent="0.25">
      <c r="A88" t="s">
        <v>47</v>
      </c>
      <c r="B88">
        <v>1895</v>
      </c>
      <c r="C88">
        <v>3</v>
      </c>
      <c r="D88" t="s">
        <v>77</v>
      </c>
      <c r="E88">
        <v>1</v>
      </c>
      <c r="F88">
        <v>1.96</v>
      </c>
      <c r="G88">
        <v>-7.78</v>
      </c>
      <c r="H88">
        <v>13.99</v>
      </c>
      <c r="I88">
        <v>0.16</v>
      </c>
      <c r="J88">
        <v>0.67</v>
      </c>
      <c r="L88">
        <f t="shared" si="1"/>
        <v>3.105</v>
      </c>
    </row>
    <row r="89" spans="1:12" x14ac:dyDescent="0.25">
      <c r="A89" t="s">
        <v>47</v>
      </c>
      <c r="B89">
        <v>1895</v>
      </c>
      <c r="C89">
        <v>4</v>
      </c>
      <c r="D89" t="s">
        <v>77</v>
      </c>
      <c r="E89">
        <v>1</v>
      </c>
      <c r="F89">
        <v>6.12</v>
      </c>
      <c r="G89">
        <v>11.86</v>
      </c>
      <c r="H89">
        <v>34.93</v>
      </c>
      <c r="I89">
        <v>0.61</v>
      </c>
      <c r="J89">
        <v>0.53</v>
      </c>
      <c r="L89">
        <f t="shared" si="1"/>
        <v>23.395</v>
      </c>
    </row>
    <row r="90" spans="1:12" x14ac:dyDescent="0.25">
      <c r="A90" t="s">
        <v>47</v>
      </c>
      <c r="B90">
        <v>1895</v>
      </c>
      <c r="C90">
        <v>5</v>
      </c>
      <c r="D90" t="s">
        <v>77</v>
      </c>
      <c r="E90">
        <v>1</v>
      </c>
      <c r="F90">
        <v>16.309999999999999</v>
      </c>
      <c r="G90">
        <v>17.73</v>
      </c>
      <c r="H90">
        <v>40.21</v>
      </c>
      <c r="I90">
        <v>0.74</v>
      </c>
      <c r="J90">
        <v>0.33</v>
      </c>
      <c r="L90">
        <f t="shared" si="1"/>
        <v>28.97</v>
      </c>
    </row>
    <row r="91" spans="1:12" x14ac:dyDescent="0.25">
      <c r="A91" t="s">
        <v>47</v>
      </c>
      <c r="B91">
        <v>1895</v>
      </c>
      <c r="C91">
        <v>6</v>
      </c>
      <c r="D91" t="s">
        <v>77</v>
      </c>
      <c r="E91">
        <v>1</v>
      </c>
      <c r="F91">
        <v>19.920000000000002</v>
      </c>
      <c r="G91">
        <v>24.79</v>
      </c>
      <c r="H91">
        <v>45.89</v>
      </c>
      <c r="I91">
        <v>1.63</v>
      </c>
      <c r="J91">
        <v>0.28999999999999998</v>
      </c>
      <c r="L91">
        <f t="shared" si="1"/>
        <v>35.340000000000003</v>
      </c>
    </row>
    <row r="92" spans="1:12" x14ac:dyDescent="0.25">
      <c r="A92" t="s">
        <v>47</v>
      </c>
      <c r="B92">
        <v>1895</v>
      </c>
      <c r="C92">
        <v>7</v>
      </c>
      <c r="D92" t="s">
        <v>77</v>
      </c>
      <c r="E92">
        <v>1</v>
      </c>
      <c r="F92">
        <v>17.25</v>
      </c>
      <c r="G92">
        <v>26.83</v>
      </c>
      <c r="H92">
        <v>47.52</v>
      </c>
      <c r="I92">
        <v>1.46</v>
      </c>
      <c r="J92">
        <v>0.38</v>
      </c>
      <c r="L92">
        <f t="shared" si="1"/>
        <v>37.174999999999997</v>
      </c>
    </row>
    <row r="93" spans="1:12" x14ac:dyDescent="0.25">
      <c r="A93" t="s">
        <v>47</v>
      </c>
      <c r="B93">
        <v>1895</v>
      </c>
      <c r="C93">
        <v>8</v>
      </c>
      <c r="D93" t="s">
        <v>77</v>
      </c>
      <c r="E93">
        <v>1</v>
      </c>
      <c r="F93">
        <v>10.29</v>
      </c>
      <c r="G93">
        <v>25.92</v>
      </c>
      <c r="H93">
        <v>46.51</v>
      </c>
      <c r="I93">
        <v>0.67</v>
      </c>
      <c r="J93">
        <v>0.52</v>
      </c>
      <c r="L93">
        <f t="shared" si="1"/>
        <v>36.215000000000003</v>
      </c>
    </row>
    <row r="94" spans="1:12" x14ac:dyDescent="0.25">
      <c r="A94" t="s">
        <v>47</v>
      </c>
      <c r="B94">
        <v>1895</v>
      </c>
      <c r="C94">
        <v>9</v>
      </c>
      <c r="D94" t="s">
        <v>77</v>
      </c>
      <c r="E94">
        <v>1</v>
      </c>
      <c r="F94">
        <v>17.55</v>
      </c>
      <c r="G94">
        <v>21.93</v>
      </c>
      <c r="H94">
        <v>40.76</v>
      </c>
      <c r="I94">
        <v>1.84</v>
      </c>
      <c r="J94">
        <v>0.48</v>
      </c>
      <c r="L94">
        <f t="shared" si="1"/>
        <v>31.344999999999999</v>
      </c>
    </row>
    <row r="95" spans="1:12" x14ac:dyDescent="0.25">
      <c r="A95" t="s">
        <v>47</v>
      </c>
      <c r="B95">
        <v>1895</v>
      </c>
      <c r="C95">
        <v>10</v>
      </c>
      <c r="D95" t="s">
        <v>77</v>
      </c>
      <c r="E95">
        <v>1</v>
      </c>
      <c r="F95">
        <v>2.5099999999999998</v>
      </c>
      <c r="G95">
        <v>8.43</v>
      </c>
      <c r="H95">
        <v>27.95</v>
      </c>
      <c r="I95">
        <v>0.27</v>
      </c>
      <c r="J95">
        <v>0.39</v>
      </c>
      <c r="L95">
        <f t="shared" si="1"/>
        <v>18.189999999999998</v>
      </c>
    </row>
    <row r="96" spans="1:12" x14ac:dyDescent="0.25">
      <c r="A96" t="s">
        <v>47</v>
      </c>
      <c r="B96">
        <v>1895</v>
      </c>
      <c r="C96">
        <v>11</v>
      </c>
      <c r="D96" t="s">
        <v>77</v>
      </c>
      <c r="E96">
        <v>1</v>
      </c>
      <c r="F96">
        <v>5.9</v>
      </c>
      <c r="G96">
        <v>-1.1499999999999999</v>
      </c>
      <c r="H96">
        <v>15.07</v>
      </c>
      <c r="I96">
        <v>0.31</v>
      </c>
      <c r="J96">
        <v>0.42</v>
      </c>
      <c r="L96">
        <f t="shared" si="1"/>
        <v>6.96</v>
      </c>
    </row>
    <row r="97" spans="1:12" x14ac:dyDescent="0.25">
      <c r="A97" t="s">
        <v>47</v>
      </c>
      <c r="B97">
        <v>1895</v>
      </c>
      <c r="C97">
        <v>12</v>
      </c>
      <c r="D97" t="s">
        <v>77</v>
      </c>
      <c r="E97">
        <v>1</v>
      </c>
      <c r="F97">
        <v>2.92</v>
      </c>
      <c r="G97">
        <v>-9.31</v>
      </c>
      <c r="H97">
        <v>7.67</v>
      </c>
      <c r="I97">
        <v>0.15</v>
      </c>
      <c r="J97">
        <v>0.55000000000000004</v>
      </c>
      <c r="L97">
        <f t="shared" si="1"/>
        <v>-0.82000000000000028</v>
      </c>
    </row>
    <row r="98" spans="1:12" x14ac:dyDescent="0.25">
      <c r="A98" t="s">
        <v>47</v>
      </c>
      <c r="B98">
        <v>1895</v>
      </c>
      <c r="C98">
        <v>1</v>
      </c>
      <c r="D98" t="s">
        <v>78</v>
      </c>
      <c r="E98">
        <v>2</v>
      </c>
      <c r="F98">
        <v>2.4500000000000002</v>
      </c>
      <c r="G98">
        <v>-14.86</v>
      </c>
      <c r="H98">
        <v>-2.4900000000000002</v>
      </c>
      <c r="I98">
        <v>0.13</v>
      </c>
      <c r="J98">
        <v>0.72</v>
      </c>
      <c r="L98">
        <f t="shared" si="1"/>
        <v>-8.6750000000000007</v>
      </c>
    </row>
    <row r="99" spans="1:12" x14ac:dyDescent="0.25">
      <c r="A99" t="s">
        <v>47</v>
      </c>
      <c r="B99">
        <v>1895</v>
      </c>
      <c r="C99">
        <v>2</v>
      </c>
      <c r="D99" t="s">
        <v>78</v>
      </c>
      <c r="E99">
        <v>2</v>
      </c>
      <c r="F99">
        <v>2.54</v>
      </c>
      <c r="G99">
        <v>-12.74</v>
      </c>
      <c r="H99">
        <v>3.11</v>
      </c>
      <c r="I99">
        <v>0.22</v>
      </c>
      <c r="J99">
        <v>0.69</v>
      </c>
      <c r="L99">
        <f t="shared" si="1"/>
        <v>-4.8150000000000004</v>
      </c>
    </row>
    <row r="100" spans="1:12" x14ac:dyDescent="0.25">
      <c r="A100" t="s">
        <v>47</v>
      </c>
      <c r="B100">
        <v>1895</v>
      </c>
      <c r="C100">
        <v>3</v>
      </c>
      <c r="D100" t="s">
        <v>78</v>
      </c>
      <c r="E100">
        <v>2</v>
      </c>
      <c r="F100">
        <v>1.4</v>
      </c>
      <c r="G100">
        <v>-5.56</v>
      </c>
      <c r="H100">
        <v>10</v>
      </c>
      <c r="I100">
        <v>0.16</v>
      </c>
      <c r="J100">
        <v>0.67</v>
      </c>
      <c r="L100">
        <f t="shared" si="1"/>
        <v>2.2200000000000002</v>
      </c>
    </row>
    <row r="101" spans="1:12" x14ac:dyDescent="0.25">
      <c r="A101" t="s">
        <v>47</v>
      </c>
      <c r="B101">
        <v>1895</v>
      </c>
      <c r="C101">
        <v>4</v>
      </c>
      <c r="D101" t="s">
        <v>78</v>
      </c>
      <c r="E101">
        <v>2</v>
      </c>
      <c r="F101">
        <v>4.37</v>
      </c>
      <c r="G101">
        <v>8.4700000000000006</v>
      </c>
      <c r="H101">
        <v>24.95</v>
      </c>
      <c r="I101">
        <v>0.61</v>
      </c>
      <c r="J101">
        <v>0.53</v>
      </c>
      <c r="L101">
        <f t="shared" si="1"/>
        <v>16.71</v>
      </c>
    </row>
    <row r="102" spans="1:12" x14ac:dyDescent="0.25">
      <c r="A102" t="s">
        <v>47</v>
      </c>
      <c r="B102">
        <v>1895</v>
      </c>
      <c r="C102">
        <v>5</v>
      </c>
      <c r="D102" t="s">
        <v>78</v>
      </c>
      <c r="E102">
        <v>2</v>
      </c>
      <c r="F102">
        <v>11.65</v>
      </c>
      <c r="G102">
        <v>12.67</v>
      </c>
      <c r="H102">
        <v>28.72</v>
      </c>
      <c r="I102">
        <v>0.74</v>
      </c>
      <c r="J102">
        <v>0.33</v>
      </c>
      <c r="L102">
        <f t="shared" si="1"/>
        <v>20.695</v>
      </c>
    </row>
    <row r="103" spans="1:12" x14ac:dyDescent="0.25">
      <c r="A103" t="s">
        <v>47</v>
      </c>
      <c r="B103">
        <v>1895</v>
      </c>
      <c r="C103">
        <v>6</v>
      </c>
      <c r="D103" t="s">
        <v>78</v>
      </c>
      <c r="E103">
        <v>2</v>
      </c>
      <c r="F103">
        <v>14.23</v>
      </c>
      <c r="G103">
        <v>17.71</v>
      </c>
      <c r="H103">
        <v>32.78</v>
      </c>
      <c r="I103">
        <v>1.63</v>
      </c>
      <c r="J103">
        <v>0.28999999999999998</v>
      </c>
      <c r="L103">
        <f t="shared" si="1"/>
        <v>25.245000000000001</v>
      </c>
    </row>
    <row r="104" spans="1:12" x14ac:dyDescent="0.25">
      <c r="A104" t="s">
        <v>47</v>
      </c>
      <c r="B104">
        <v>1895</v>
      </c>
      <c r="C104">
        <v>7</v>
      </c>
      <c r="D104" t="s">
        <v>78</v>
      </c>
      <c r="E104">
        <v>2</v>
      </c>
      <c r="F104">
        <v>12.32</v>
      </c>
      <c r="G104">
        <v>19.16</v>
      </c>
      <c r="H104">
        <v>33.950000000000003</v>
      </c>
      <c r="I104">
        <v>1.46</v>
      </c>
      <c r="J104">
        <v>0.38</v>
      </c>
      <c r="L104">
        <f t="shared" si="1"/>
        <v>26.555</v>
      </c>
    </row>
    <row r="105" spans="1:12" x14ac:dyDescent="0.25">
      <c r="A105" t="s">
        <v>47</v>
      </c>
      <c r="B105">
        <v>1895</v>
      </c>
      <c r="C105">
        <v>8</v>
      </c>
      <c r="D105" t="s">
        <v>78</v>
      </c>
      <c r="E105">
        <v>2</v>
      </c>
      <c r="F105">
        <v>7.35</v>
      </c>
      <c r="G105">
        <v>18.510000000000002</v>
      </c>
      <c r="H105">
        <v>33.22</v>
      </c>
      <c r="I105">
        <v>0.67</v>
      </c>
      <c r="J105">
        <v>0.52</v>
      </c>
      <c r="L105">
        <f t="shared" si="1"/>
        <v>25.865000000000002</v>
      </c>
    </row>
    <row r="106" spans="1:12" x14ac:dyDescent="0.25">
      <c r="A106" t="s">
        <v>47</v>
      </c>
      <c r="B106">
        <v>1895</v>
      </c>
      <c r="C106">
        <v>9</v>
      </c>
      <c r="D106" t="s">
        <v>78</v>
      </c>
      <c r="E106">
        <v>2</v>
      </c>
      <c r="F106">
        <v>12.53</v>
      </c>
      <c r="G106">
        <v>15.66</v>
      </c>
      <c r="H106">
        <v>29.12</v>
      </c>
      <c r="I106">
        <v>1.84</v>
      </c>
      <c r="J106">
        <v>0.48</v>
      </c>
      <c r="L106">
        <f t="shared" si="1"/>
        <v>22.39</v>
      </c>
    </row>
    <row r="107" spans="1:12" x14ac:dyDescent="0.25">
      <c r="A107" t="s">
        <v>47</v>
      </c>
      <c r="B107">
        <v>1895</v>
      </c>
      <c r="C107">
        <v>10</v>
      </c>
      <c r="D107" t="s">
        <v>78</v>
      </c>
      <c r="E107">
        <v>2</v>
      </c>
      <c r="F107">
        <v>1.79</v>
      </c>
      <c r="G107">
        <v>6.02</v>
      </c>
      <c r="H107">
        <v>19.96</v>
      </c>
      <c r="I107">
        <v>0.27</v>
      </c>
      <c r="J107">
        <v>0.39</v>
      </c>
      <c r="L107">
        <f t="shared" si="1"/>
        <v>12.99</v>
      </c>
    </row>
    <row r="108" spans="1:12" x14ac:dyDescent="0.25">
      <c r="A108" t="s">
        <v>47</v>
      </c>
      <c r="B108">
        <v>1895</v>
      </c>
      <c r="C108">
        <v>11</v>
      </c>
      <c r="D108" t="s">
        <v>78</v>
      </c>
      <c r="E108">
        <v>2</v>
      </c>
      <c r="F108">
        <v>4.21</v>
      </c>
      <c r="G108">
        <v>-0.82</v>
      </c>
      <c r="H108">
        <v>10.77</v>
      </c>
      <c r="I108">
        <v>0.31</v>
      </c>
      <c r="J108">
        <v>0.42</v>
      </c>
      <c r="L108">
        <f t="shared" si="1"/>
        <v>4.9749999999999996</v>
      </c>
    </row>
    <row r="109" spans="1:12" x14ac:dyDescent="0.25">
      <c r="A109" t="s">
        <v>47</v>
      </c>
      <c r="B109">
        <v>1895</v>
      </c>
      <c r="C109">
        <v>12</v>
      </c>
      <c r="D109" t="s">
        <v>78</v>
      </c>
      <c r="E109">
        <v>2</v>
      </c>
      <c r="F109">
        <v>2.09</v>
      </c>
      <c r="G109">
        <v>-6.65</v>
      </c>
      <c r="H109">
        <v>5.48</v>
      </c>
      <c r="I109">
        <v>0.15</v>
      </c>
      <c r="J109">
        <v>0.55000000000000004</v>
      </c>
      <c r="L109">
        <f t="shared" si="1"/>
        <v>-0.58499999999999996</v>
      </c>
    </row>
    <row r="110" spans="1:12" x14ac:dyDescent="0.25">
      <c r="A110" t="s">
        <v>47</v>
      </c>
      <c r="B110">
        <v>1896</v>
      </c>
      <c r="C110">
        <v>1</v>
      </c>
      <c r="D110" t="s">
        <v>46</v>
      </c>
      <c r="E110">
        <v>0</v>
      </c>
      <c r="F110">
        <v>3.47</v>
      </c>
      <c r="G110">
        <v>-9.92</v>
      </c>
      <c r="H110">
        <v>0.88</v>
      </c>
      <c r="I110">
        <v>0.25</v>
      </c>
      <c r="J110">
        <v>1.08</v>
      </c>
      <c r="L110">
        <f t="shared" si="1"/>
        <v>-4.5199999999999996</v>
      </c>
    </row>
    <row r="111" spans="1:12" x14ac:dyDescent="0.25">
      <c r="A111" t="s">
        <v>47</v>
      </c>
      <c r="B111">
        <v>1896</v>
      </c>
      <c r="C111">
        <v>2</v>
      </c>
      <c r="D111" t="s">
        <v>46</v>
      </c>
      <c r="E111">
        <v>0</v>
      </c>
      <c r="F111">
        <v>1.83</v>
      </c>
      <c r="G111">
        <v>-9.31</v>
      </c>
      <c r="H111">
        <v>5.12</v>
      </c>
      <c r="I111">
        <v>0.25</v>
      </c>
      <c r="J111">
        <v>0.61</v>
      </c>
      <c r="L111">
        <f t="shared" si="1"/>
        <v>-2.0950000000000002</v>
      </c>
    </row>
    <row r="112" spans="1:12" x14ac:dyDescent="0.25">
      <c r="A112" t="s">
        <v>47</v>
      </c>
      <c r="B112">
        <v>1896</v>
      </c>
      <c r="C112">
        <v>3</v>
      </c>
      <c r="D112" t="s">
        <v>46</v>
      </c>
      <c r="E112">
        <v>0</v>
      </c>
      <c r="F112">
        <v>4.84</v>
      </c>
      <c r="G112">
        <v>-5.62</v>
      </c>
      <c r="H112">
        <v>8.11</v>
      </c>
      <c r="I112">
        <v>0.41</v>
      </c>
      <c r="J112">
        <v>0.71</v>
      </c>
      <c r="L112">
        <f t="shared" si="1"/>
        <v>1.2449999999999997</v>
      </c>
    </row>
    <row r="113" spans="1:12" x14ac:dyDescent="0.25">
      <c r="A113" t="s">
        <v>47</v>
      </c>
      <c r="B113">
        <v>1896</v>
      </c>
      <c r="C113">
        <v>4</v>
      </c>
      <c r="D113" t="s">
        <v>46</v>
      </c>
      <c r="E113">
        <v>0</v>
      </c>
      <c r="F113">
        <v>12.35</v>
      </c>
      <c r="G113">
        <v>7.29</v>
      </c>
      <c r="H113">
        <v>19.829999999999998</v>
      </c>
      <c r="I113">
        <v>1.2</v>
      </c>
      <c r="J113">
        <v>0.33</v>
      </c>
      <c r="L113">
        <f t="shared" si="1"/>
        <v>13.559999999999999</v>
      </c>
    </row>
    <row r="114" spans="1:12" x14ac:dyDescent="0.25">
      <c r="A114" t="s">
        <v>47</v>
      </c>
      <c r="B114">
        <v>1896</v>
      </c>
      <c r="C114">
        <v>5</v>
      </c>
      <c r="D114" t="s">
        <v>46</v>
      </c>
      <c r="E114">
        <v>0</v>
      </c>
      <c r="F114">
        <v>15.53</v>
      </c>
      <c r="G114">
        <v>15.01</v>
      </c>
      <c r="H114">
        <v>29.12</v>
      </c>
      <c r="I114">
        <v>0.95</v>
      </c>
      <c r="J114">
        <v>0.36</v>
      </c>
      <c r="L114">
        <f t="shared" si="1"/>
        <v>22.065000000000001</v>
      </c>
    </row>
    <row r="115" spans="1:12" x14ac:dyDescent="0.25">
      <c r="A115" t="s">
        <v>47</v>
      </c>
      <c r="B115">
        <v>1896</v>
      </c>
      <c r="C115">
        <v>6</v>
      </c>
      <c r="D115" t="s">
        <v>46</v>
      </c>
      <c r="E115">
        <v>0</v>
      </c>
      <c r="F115">
        <v>7.48</v>
      </c>
      <c r="G115">
        <v>17.95</v>
      </c>
      <c r="H115">
        <v>33.75</v>
      </c>
      <c r="I115">
        <v>0.56000000000000005</v>
      </c>
      <c r="J115">
        <v>0.55000000000000004</v>
      </c>
      <c r="L115">
        <f t="shared" si="1"/>
        <v>25.85</v>
      </c>
    </row>
    <row r="116" spans="1:12" x14ac:dyDescent="0.25">
      <c r="A116" t="s">
        <v>47</v>
      </c>
      <c r="B116">
        <v>1896</v>
      </c>
      <c r="C116">
        <v>7</v>
      </c>
      <c r="D116" t="s">
        <v>46</v>
      </c>
      <c r="E116">
        <v>0</v>
      </c>
      <c r="F116">
        <v>8.7100000000000009</v>
      </c>
      <c r="G116">
        <v>20.190000000000001</v>
      </c>
      <c r="H116">
        <v>36.69</v>
      </c>
      <c r="I116">
        <v>0.71</v>
      </c>
      <c r="J116">
        <v>0.39</v>
      </c>
      <c r="L116">
        <f t="shared" si="1"/>
        <v>28.439999999999998</v>
      </c>
    </row>
    <row r="117" spans="1:12" x14ac:dyDescent="0.25">
      <c r="A117" t="s">
        <v>47</v>
      </c>
      <c r="B117">
        <v>1896</v>
      </c>
      <c r="C117">
        <v>8</v>
      </c>
      <c r="D117" t="s">
        <v>46</v>
      </c>
      <c r="E117">
        <v>0</v>
      </c>
      <c r="F117">
        <v>9.5</v>
      </c>
      <c r="G117">
        <v>18.59</v>
      </c>
      <c r="H117">
        <v>35.35</v>
      </c>
      <c r="I117">
        <v>1.02</v>
      </c>
      <c r="J117">
        <v>0.42</v>
      </c>
      <c r="L117">
        <f t="shared" si="1"/>
        <v>26.97</v>
      </c>
    </row>
    <row r="118" spans="1:12" x14ac:dyDescent="0.25">
      <c r="A118" t="s">
        <v>47</v>
      </c>
      <c r="B118">
        <v>1896</v>
      </c>
      <c r="C118">
        <v>9</v>
      </c>
      <c r="D118" t="s">
        <v>46</v>
      </c>
      <c r="E118">
        <v>0</v>
      </c>
      <c r="F118">
        <v>5.86</v>
      </c>
      <c r="G118">
        <v>13.32</v>
      </c>
      <c r="H118">
        <v>27.98</v>
      </c>
      <c r="I118">
        <v>0.43</v>
      </c>
      <c r="J118">
        <v>0.37</v>
      </c>
      <c r="L118">
        <f t="shared" si="1"/>
        <v>20.65</v>
      </c>
    </row>
    <row r="119" spans="1:12" x14ac:dyDescent="0.25">
      <c r="A119" t="s">
        <v>47</v>
      </c>
      <c r="B119">
        <v>1896</v>
      </c>
      <c r="C119">
        <v>10</v>
      </c>
      <c r="D119" t="s">
        <v>46</v>
      </c>
      <c r="E119">
        <v>0</v>
      </c>
      <c r="F119">
        <v>10.130000000000001</v>
      </c>
      <c r="G119">
        <v>7.03</v>
      </c>
      <c r="H119">
        <v>19.66</v>
      </c>
      <c r="I119">
        <v>1.19</v>
      </c>
      <c r="J119">
        <v>0.51</v>
      </c>
      <c r="L119">
        <f t="shared" si="1"/>
        <v>13.345000000000001</v>
      </c>
    </row>
    <row r="120" spans="1:12" x14ac:dyDescent="0.25">
      <c r="A120" t="s">
        <v>47</v>
      </c>
      <c r="B120">
        <v>1896</v>
      </c>
      <c r="C120">
        <v>11</v>
      </c>
      <c r="D120" t="s">
        <v>46</v>
      </c>
      <c r="E120">
        <v>0</v>
      </c>
      <c r="F120">
        <v>6.98</v>
      </c>
      <c r="G120">
        <v>-4.2</v>
      </c>
      <c r="H120">
        <v>5.36</v>
      </c>
      <c r="I120">
        <v>0.7</v>
      </c>
      <c r="J120">
        <v>0.54</v>
      </c>
      <c r="L120">
        <f t="shared" si="1"/>
        <v>0.58000000000000007</v>
      </c>
    </row>
    <row r="121" spans="1:12" x14ac:dyDescent="0.25">
      <c r="A121" t="s">
        <v>47</v>
      </c>
      <c r="B121">
        <v>1896</v>
      </c>
      <c r="C121">
        <v>12</v>
      </c>
      <c r="D121" t="s">
        <v>46</v>
      </c>
      <c r="E121">
        <v>0</v>
      </c>
      <c r="F121">
        <v>3.46</v>
      </c>
      <c r="G121">
        <v>-4.9800000000000004</v>
      </c>
      <c r="H121">
        <v>6.52</v>
      </c>
      <c r="I121">
        <v>0.36</v>
      </c>
      <c r="J121">
        <v>0.48</v>
      </c>
      <c r="L121">
        <f t="shared" si="1"/>
        <v>0.76999999999999957</v>
      </c>
    </row>
    <row r="122" spans="1:12" x14ac:dyDescent="0.25">
      <c r="A122" t="s">
        <v>47</v>
      </c>
      <c r="B122">
        <v>1896</v>
      </c>
      <c r="C122">
        <v>1</v>
      </c>
      <c r="D122" t="s">
        <v>77</v>
      </c>
      <c r="E122">
        <v>1</v>
      </c>
      <c r="F122">
        <v>4.8600000000000003</v>
      </c>
      <c r="G122">
        <v>-13.89</v>
      </c>
      <c r="H122">
        <v>1.23</v>
      </c>
      <c r="I122">
        <v>0.25</v>
      </c>
      <c r="J122">
        <v>1.08</v>
      </c>
      <c r="L122">
        <f t="shared" si="1"/>
        <v>-6.33</v>
      </c>
    </row>
    <row r="123" spans="1:12" x14ac:dyDescent="0.25">
      <c r="A123" t="s">
        <v>47</v>
      </c>
      <c r="B123">
        <v>1896</v>
      </c>
      <c r="C123">
        <v>2</v>
      </c>
      <c r="D123" t="s">
        <v>77</v>
      </c>
      <c r="E123">
        <v>1</v>
      </c>
      <c r="F123">
        <v>2.56</v>
      </c>
      <c r="G123">
        <v>-13.03</v>
      </c>
      <c r="H123">
        <v>7.16</v>
      </c>
      <c r="I123">
        <v>0.25</v>
      </c>
      <c r="J123">
        <v>0.61</v>
      </c>
      <c r="L123">
        <f t="shared" si="1"/>
        <v>-2.9349999999999996</v>
      </c>
    </row>
    <row r="124" spans="1:12" x14ac:dyDescent="0.25">
      <c r="A124" t="s">
        <v>47</v>
      </c>
      <c r="B124">
        <v>1896</v>
      </c>
      <c r="C124">
        <v>3</v>
      </c>
      <c r="D124" t="s">
        <v>77</v>
      </c>
      <c r="E124">
        <v>1</v>
      </c>
      <c r="F124">
        <v>6.77</v>
      </c>
      <c r="G124">
        <v>-7.86</v>
      </c>
      <c r="H124">
        <v>11.36</v>
      </c>
      <c r="I124">
        <v>0.41</v>
      </c>
      <c r="J124">
        <v>0.71</v>
      </c>
      <c r="L124">
        <f t="shared" si="1"/>
        <v>1.7499999999999996</v>
      </c>
    </row>
    <row r="125" spans="1:12" x14ac:dyDescent="0.25">
      <c r="A125" t="s">
        <v>47</v>
      </c>
      <c r="B125">
        <v>1896</v>
      </c>
      <c r="C125">
        <v>4</v>
      </c>
      <c r="D125" t="s">
        <v>77</v>
      </c>
      <c r="E125">
        <v>1</v>
      </c>
      <c r="F125">
        <v>17.3</v>
      </c>
      <c r="G125">
        <v>10.199999999999999</v>
      </c>
      <c r="H125">
        <v>27.76</v>
      </c>
      <c r="I125">
        <v>1.2</v>
      </c>
      <c r="J125">
        <v>0.33</v>
      </c>
      <c r="L125">
        <f t="shared" si="1"/>
        <v>18.98</v>
      </c>
    </row>
    <row r="126" spans="1:12" x14ac:dyDescent="0.25">
      <c r="A126" t="s">
        <v>47</v>
      </c>
      <c r="B126">
        <v>1896</v>
      </c>
      <c r="C126">
        <v>5</v>
      </c>
      <c r="D126" t="s">
        <v>77</v>
      </c>
      <c r="E126">
        <v>1</v>
      </c>
      <c r="F126">
        <v>21.75</v>
      </c>
      <c r="G126">
        <v>21.01</v>
      </c>
      <c r="H126">
        <v>40.76</v>
      </c>
      <c r="I126">
        <v>0.95</v>
      </c>
      <c r="J126">
        <v>0.36</v>
      </c>
      <c r="L126">
        <f t="shared" si="1"/>
        <v>30.884999999999998</v>
      </c>
    </row>
    <row r="127" spans="1:12" x14ac:dyDescent="0.25">
      <c r="A127" t="s">
        <v>47</v>
      </c>
      <c r="B127">
        <v>1896</v>
      </c>
      <c r="C127">
        <v>6</v>
      </c>
      <c r="D127" t="s">
        <v>77</v>
      </c>
      <c r="E127">
        <v>1</v>
      </c>
      <c r="F127">
        <v>10.47</v>
      </c>
      <c r="G127">
        <v>25.12</v>
      </c>
      <c r="H127">
        <v>47.25</v>
      </c>
      <c r="I127">
        <v>0.56000000000000005</v>
      </c>
      <c r="J127">
        <v>0.55000000000000004</v>
      </c>
      <c r="L127">
        <f t="shared" si="1"/>
        <v>36.185000000000002</v>
      </c>
    </row>
    <row r="128" spans="1:12" x14ac:dyDescent="0.25">
      <c r="A128" t="s">
        <v>47</v>
      </c>
      <c r="B128">
        <v>1896</v>
      </c>
      <c r="C128">
        <v>7</v>
      </c>
      <c r="D128" t="s">
        <v>77</v>
      </c>
      <c r="E128">
        <v>1</v>
      </c>
      <c r="F128">
        <v>12.19</v>
      </c>
      <c r="G128">
        <v>28.26</v>
      </c>
      <c r="H128">
        <v>51.37</v>
      </c>
      <c r="I128">
        <v>0.71</v>
      </c>
      <c r="J128">
        <v>0.39</v>
      </c>
      <c r="L128">
        <f t="shared" si="1"/>
        <v>39.814999999999998</v>
      </c>
    </row>
    <row r="129" spans="1:12" x14ac:dyDescent="0.25">
      <c r="A129" t="s">
        <v>47</v>
      </c>
      <c r="B129">
        <v>1896</v>
      </c>
      <c r="C129">
        <v>8</v>
      </c>
      <c r="D129" t="s">
        <v>77</v>
      </c>
      <c r="E129">
        <v>1</v>
      </c>
      <c r="F129">
        <v>13.3</v>
      </c>
      <c r="G129">
        <v>26.02</v>
      </c>
      <c r="H129">
        <v>49.5</v>
      </c>
      <c r="I129">
        <v>1.02</v>
      </c>
      <c r="J129">
        <v>0.42</v>
      </c>
      <c r="L129">
        <f t="shared" si="1"/>
        <v>37.76</v>
      </c>
    </row>
    <row r="130" spans="1:12" x14ac:dyDescent="0.25">
      <c r="A130" t="s">
        <v>47</v>
      </c>
      <c r="B130">
        <v>1896</v>
      </c>
      <c r="C130">
        <v>9</v>
      </c>
      <c r="D130" t="s">
        <v>77</v>
      </c>
      <c r="E130">
        <v>1</v>
      </c>
      <c r="F130">
        <v>8.2100000000000009</v>
      </c>
      <c r="G130">
        <v>18.649999999999999</v>
      </c>
      <c r="H130">
        <v>39.17</v>
      </c>
      <c r="I130">
        <v>0.43</v>
      </c>
      <c r="J130">
        <v>0.37</v>
      </c>
      <c r="L130">
        <f t="shared" si="1"/>
        <v>28.91</v>
      </c>
    </row>
    <row r="131" spans="1:12" x14ac:dyDescent="0.25">
      <c r="A131" t="s">
        <v>47</v>
      </c>
      <c r="B131">
        <v>1896</v>
      </c>
      <c r="C131">
        <v>10</v>
      </c>
      <c r="D131" t="s">
        <v>77</v>
      </c>
      <c r="E131">
        <v>1</v>
      </c>
      <c r="F131">
        <v>14.18</v>
      </c>
      <c r="G131">
        <v>9.84</v>
      </c>
      <c r="H131">
        <v>27.52</v>
      </c>
      <c r="I131">
        <v>1.19</v>
      </c>
      <c r="J131">
        <v>0.51</v>
      </c>
      <c r="L131">
        <f t="shared" ref="L131:L145" si="2">AVERAGE(G131,H131)</f>
        <v>18.68</v>
      </c>
    </row>
    <row r="132" spans="1:12" x14ac:dyDescent="0.25">
      <c r="A132" t="s">
        <v>47</v>
      </c>
      <c r="B132">
        <v>1896</v>
      </c>
      <c r="C132">
        <v>11</v>
      </c>
      <c r="D132" t="s">
        <v>77</v>
      </c>
      <c r="E132">
        <v>1</v>
      </c>
      <c r="F132">
        <v>9.7799999999999994</v>
      </c>
      <c r="G132">
        <v>-5.88</v>
      </c>
      <c r="H132">
        <v>7.51</v>
      </c>
      <c r="I132">
        <v>0.7</v>
      </c>
      <c r="J132">
        <v>0.54</v>
      </c>
      <c r="L132">
        <f t="shared" si="2"/>
        <v>0.81499999999999995</v>
      </c>
    </row>
    <row r="133" spans="1:12" x14ac:dyDescent="0.25">
      <c r="A133" t="s">
        <v>47</v>
      </c>
      <c r="B133">
        <v>1896</v>
      </c>
      <c r="C133">
        <v>12</v>
      </c>
      <c r="D133" t="s">
        <v>77</v>
      </c>
      <c r="E133">
        <v>1</v>
      </c>
      <c r="F133">
        <v>4.84</v>
      </c>
      <c r="G133">
        <v>-6.97</v>
      </c>
      <c r="H133">
        <v>9.1300000000000008</v>
      </c>
      <c r="I133">
        <v>0.36</v>
      </c>
      <c r="J133">
        <v>0.48</v>
      </c>
      <c r="L133">
        <f t="shared" si="2"/>
        <v>1.0800000000000005</v>
      </c>
    </row>
    <row r="134" spans="1:12" x14ac:dyDescent="0.25">
      <c r="A134" t="s">
        <v>47</v>
      </c>
      <c r="B134">
        <v>1896</v>
      </c>
      <c r="C134">
        <v>1</v>
      </c>
      <c r="D134" t="s">
        <v>78</v>
      </c>
      <c r="E134">
        <v>2</v>
      </c>
      <c r="F134">
        <v>3.47</v>
      </c>
      <c r="G134">
        <v>-9.92</v>
      </c>
      <c r="H134">
        <v>0.88</v>
      </c>
      <c r="I134">
        <v>0.25</v>
      </c>
      <c r="J134">
        <v>1.08</v>
      </c>
      <c r="L134">
        <f t="shared" si="2"/>
        <v>-4.5199999999999996</v>
      </c>
    </row>
    <row r="135" spans="1:12" x14ac:dyDescent="0.25">
      <c r="A135" t="s">
        <v>47</v>
      </c>
      <c r="B135">
        <v>1896</v>
      </c>
      <c r="C135">
        <v>2</v>
      </c>
      <c r="D135" t="s">
        <v>78</v>
      </c>
      <c r="E135">
        <v>2</v>
      </c>
      <c r="F135">
        <v>1.83</v>
      </c>
      <c r="G135">
        <v>-9.31</v>
      </c>
      <c r="H135">
        <v>5.12</v>
      </c>
      <c r="I135">
        <v>0.25</v>
      </c>
      <c r="J135">
        <v>0.61</v>
      </c>
      <c r="L135">
        <f t="shared" si="2"/>
        <v>-2.0950000000000002</v>
      </c>
    </row>
    <row r="136" spans="1:12" x14ac:dyDescent="0.25">
      <c r="A136" t="s">
        <v>47</v>
      </c>
      <c r="B136">
        <v>1896</v>
      </c>
      <c r="C136">
        <v>3</v>
      </c>
      <c r="D136" t="s">
        <v>78</v>
      </c>
      <c r="E136">
        <v>2</v>
      </c>
      <c r="F136">
        <v>4.84</v>
      </c>
      <c r="G136">
        <v>-5.62</v>
      </c>
      <c r="H136">
        <v>8.11</v>
      </c>
      <c r="I136">
        <v>0.41</v>
      </c>
      <c r="J136">
        <v>0.71</v>
      </c>
      <c r="L136">
        <f t="shared" si="2"/>
        <v>1.2449999999999997</v>
      </c>
    </row>
    <row r="137" spans="1:12" x14ac:dyDescent="0.25">
      <c r="A137" t="s">
        <v>47</v>
      </c>
      <c r="B137">
        <v>1896</v>
      </c>
      <c r="C137">
        <v>4</v>
      </c>
      <c r="D137" t="s">
        <v>78</v>
      </c>
      <c r="E137">
        <v>2</v>
      </c>
      <c r="F137">
        <v>12.35</v>
      </c>
      <c r="G137">
        <v>7.29</v>
      </c>
      <c r="H137">
        <v>19.829999999999998</v>
      </c>
      <c r="I137">
        <v>1.2</v>
      </c>
      <c r="J137">
        <v>0.33</v>
      </c>
      <c r="L137">
        <f t="shared" si="2"/>
        <v>13.559999999999999</v>
      </c>
    </row>
    <row r="138" spans="1:12" x14ac:dyDescent="0.25">
      <c r="A138" t="s">
        <v>47</v>
      </c>
      <c r="B138">
        <v>1896</v>
      </c>
      <c r="C138">
        <v>5</v>
      </c>
      <c r="D138" t="s">
        <v>78</v>
      </c>
      <c r="E138">
        <v>2</v>
      </c>
      <c r="F138">
        <v>15.53</v>
      </c>
      <c r="G138">
        <v>15.01</v>
      </c>
      <c r="H138">
        <v>29.12</v>
      </c>
      <c r="I138">
        <v>0.95</v>
      </c>
      <c r="J138">
        <v>0.36</v>
      </c>
      <c r="L138">
        <f t="shared" si="2"/>
        <v>22.065000000000001</v>
      </c>
    </row>
    <row r="139" spans="1:12" x14ac:dyDescent="0.25">
      <c r="A139" t="s">
        <v>47</v>
      </c>
      <c r="B139">
        <v>1896</v>
      </c>
      <c r="C139">
        <v>6</v>
      </c>
      <c r="D139" t="s">
        <v>78</v>
      </c>
      <c r="E139">
        <v>2</v>
      </c>
      <c r="F139">
        <v>7.48</v>
      </c>
      <c r="G139">
        <v>17.95</v>
      </c>
      <c r="H139">
        <v>33.75</v>
      </c>
      <c r="I139">
        <v>0.56000000000000005</v>
      </c>
      <c r="J139">
        <v>0.55000000000000004</v>
      </c>
      <c r="L139">
        <f t="shared" si="2"/>
        <v>25.85</v>
      </c>
    </row>
    <row r="140" spans="1:12" x14ac:dyDescent="0.25">
      <c r="A140" t="s">
        <v>47</v>
      </c>
      <c r="B140">
        <v>1896</v>
      </c>
      <c r="C140">
        <v>7</v>
      </c>
      <c r="D140" t="s">
        <v>78</v>
      </c>
      <c r="E140">
        <v>2</v>
      </c>
      <c r="F140">
        <v>8.7100000000000009</v>
      </c>
      <c r="G140">
        <v>20.190000000000001</v>
      </c>
      <c r="H140">
        <v>36.69</v>
      </c>
      <c r="I140">
        <v>0.71</v>
      </c>
      <c r="J140">
        <v>0.39</v>
      </c>
      <c r="L140">
        <f t="shared" si="2"/>
        <v>28.439999999999998</v>
      </c>
    </row>
    <row r="141" spans="1:12" x14ac:dyDescent="0.25">
      <c r="A141" t="s">
        <v>47</v>
      </c>
      <c r="B141">
        <v>1896</v>
      </c>
      <c r="C141">
        <v>8</v>
      </c>
      <c r="D141" t="s">
        <v>78</v>
      </c>
      <c r="E141">
        <v>2</v>
      </c>
      <c r="F141">
        <v>9.5</v>
      </c>
      <c r="G141">
        <v>18.59</v>
      </c>
      <c r="H141">
        <v>35.35</v>
      </c>
      <c r="I141">
        <v>1.02</v>
      </c>
      <c r="J141">
        <v>0.42</v>
      </c>
      <c r="L141">
        <f t="shared" si="2"/>
        <v>26.97</v>
      </c>
    </row>
    <row r="142" spans="1:12" x14ac:dyDescent="0.25">
      <c r="A142" t="s">
        <v>47</v>
      </c>
      <c r="B142">
        <v>1896</v>
      </c>
      <c r="C142">
        <v>9</v>
      </c>
      <c r="D142" t="s">
        <v>78</v>
      </c>
      <c r="E142">
        <v>2</v>
      </c>
      <c r="F142">
        <v>5.86</v>
      </c>
      <c r="G142">
        <v>13.32</v>
      </c>
      <c r="H142">
        <v>27.98</v>
      </c>
      <c r="I142">
        <v>0.43</v>
      </c>
      <c r="J142">
        <v>0.37</v>
      </c>
      <c r="L142">
        <f t="shared" si="2"/>
        <v>20.65</v>
      </c>
    </row>
    <row r="143" spans="1:12" x14ac:dyDescent="0.25">
      <c r="A143" t="s">
        <v>47</v>
      </c>
      <c r="B143">
        <v>1896</v>
      </c>
      <c r="C143">
        <v>10</v>
      </c>
      <c r="D143" t="s">
        <v>78</v>
      </c>
      <c r="E143">
        <v>2</v>
      </c>
      <c r="F143">
        <v>10.130000000000001</v>
      </c>
      <c r="G143">
        <v>7.03</v>
      </c>
      <c r="H143">
        <v>19.66</v>
      </c>
      <c r="I143">
        <v>1.19</v>
      </c>
      <c r="J143">
        <v>0.51</v>
      </c>
      <c r="L143">
        <f t="shared" si="2"/>
        <v>13.345000000000001</v>
      </c>
    </row>
    <row r="144" spans="1:12" x14ac:dyDescent="0.25">
      <c r="A144" t="s">
        <v>47</v>
      </c>
      <c r="B144">
        <v>1896</v>
      </c>
      <c r="C144">
        <v>11</v>
      </c>
      <c r="D144" t="s">
        <v>78</v>
      </c>
      <c r="E144">
        <v>2</v>
      </c>
      <c r="F144">
        <v>6.98</v>
      </c>
      <c r="G144">
        <v>-4.2</v>
      </c>
      <c r="H144">
        <v>5.36</v>
      </c>
      <c r="I144">
        <v>0.7</v>
      </c>
      <c r="J144">
        <v>0.54</v>
      </c>
      <c r="L144">
        <f t="shared" si="2"/>
        <v>0.58000000000000007</v>
      </c>
    </row>
    <row r="145" spans="1:12" x14ac:dyDescent="0.25">
      <c r="A145" t="s">
        <v>47</v>
      </c>
      <c r="B145">
        <v>1896</v>
      </c>
      <c r="C145">
        <v>12</v>
      </c>
      <c r="D145" t="s">
        <v>78</v>
      </c>
      <c r="E145">
        <v>2</v>
      </c>
      <c r="F145">
        <v>3.46</v>
      </c>
      <c r="G145">
        <v>-4.9800000000000004</v>
      </c>
      <c r="H145">
        <v>6.52</v>
      </c>
      <c r="I145">
        <v>0.36</v>
      </c>
      <c r="J145">
        <v>0.48</v>
      </c>
      <c r="L145">
        <f t="shared" si="2"/>
        <v>0.76999999999999957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5" sqref="B5:D16"/>
    </sheetView>
  </sheetViews>
  <sheetFormatPr defaultRowHeight="15" x14ac:dyDescent="0.25"/>
  <cols>
    <col min="1" max="1" width="13.140625" customWidth="1"/>
    <col min="2" max="2" width="16.7109375" customWidth="1"/>
    <col min="3" max="4" width="7.7109375" customWidth="1"/>
    <col min="5" max="5" width="9.85546875" customWidth="1"/>
    <col min="6" max="6" width="19.85546875" customWidth="1"/>
    <col min="7" max="7" width="17.28515625" customWidth="1"/>
    <col min="8" max="9" width="7.7109375" customWidth="1"/>
    <col min="10" max="10" width="9.85546875" customWidth="1"/>
    <col min="11" max="11" width="20.42578125" bestFit="1" customWidth="1"/>
    <col min="12" max="12" width="11.28515625" customWidth="1"/>
    <col min="13" max="13" width="7.7109375" customWidth="1"/>
    <col min="14" max="14" width="9.85546875" bestFit="1" customWidth="1"/>
    <col min="15" max="17" width="7.7109375" customWidth="1"/>
    <col min="18" max="18" width="9.85546875" bestFit="1" customWidth="1"/>
    <col min="19" max="19" width="20.42578125" bestFit="1" customWidth="1"/>
    <col min="20" max="20" width="11.28515625" bestFit="1" customWidth="1"/>
  </cols>
  <sheetData>
    <row r="1" spans="1:12" x14ac:dyDescent="0.25">
      <c r="A1" s="4" t="s">
        <v>114</v>
      </c>
      <c r="B1" s="4" t="s">
        <v>50</v>
      </c>
    </row>
    <row r="2" spans="1:12" x14ac:dyDescent="0.25">
      <c r="B2" t="s">
        <v>47</v>
      </c>
      <c r="F2" t="s">
        <v>79</v>
      </c>
      <c r="G2" t="s">
        <v>45</v>
      </c>
      <c r="K2" t="s">
        <v>80</v>
      </c>
      <c r="L2" t="s">
        <v>49</v>
      </c>
    </row>
    <row r="3" spans="1:12" x14ac:dyDescent="0.25">
      <c r="B3">
        <v>1895</v>
      </c>
      <c r="E3" t="s">
        <v>118</v>
      </c>
      <c r="G3">
        <v>1895</v>
      </c>
      <c r="J3" t="s">
        <v>118</v>
      </c>
    </row>
    <row r="4" spans="1:12" x14ac:dyDescent="0.25">
      <c r="A4" s="4" t="s">
        <v>48</v>
      </c>
      <c r="B4" t="s">
        <v>46</v>
      </c>
      <c r="C4" t="s">
        <v>77</v>
      </c>
      <c r="D4" t="s">
        <v>78</v>
      </c>
      <c r="G4" t="s">
        <v>46</v>
      </c>
      <c r="H4" t="s">
        <v>77</v>
      </c>
      <c r="I4" t="s">
        <v>78</v>
      </c>
    </row>
    <row r="5" spans="1:12" x14ac:dyDescent="0.25">
      <c r="A5" s="5">
        <v>1</v>
      </c>
      <c r="B5" s="6">
        <v>2.4500000000000002</v>
      </c>
      <c r="C5" s="6">
        <v>3.42</v>
      </c>
      <c r="D5" s="6">
        <v>2.4500000000000002</v>
      </c>
      <c r="E5" s="6">
        <v>8.32</v>
      </c>
      <c r="F5" s="6">
        <v>8.32</v>
      </c>
      <c r="G5" s="6">
        <v>2.4500000000000002</v>
      </c>
      <c r="H5" s="6">
        <v>3.42</v>
      </c>
      <c r="I5" s="6">
        <v>2.4500000000000002</v>
      </c>
      <c r="J5" s="6">
        <v>8.32</v>
      </c>
      <c r="K5" s="6">
        <v>8.32</v>
      </c>
      <c r="L5" s="6">
        <v>16.64</v>
      </c>
    </row>
    <row r="6" spans="1:12" x14ac:dyDescent="0.25">
      <c r="A6" s="5">
        <v>2</v>
      </c>
      <c r="B6" s="6">
        <v>2.54</v>
      </c>
      <c r="C6" s="6">
        <v>3.55</v>
      </c>
      <c r="D6" s="6">
        <v>2.54</v>
      </c>
      <c r="E6" s="6">
        <v>8.629999999999999</v>
      </c>
      <c r="F6" s="6">
        <v>8.629999999999999</v>
      </c>
      <c r="G6" s="6">
        <v>2.54</v>
      </c>
      <c r="H6" s="6">
        <v>3.55</v>
      </c>
      <c r="I6" s="6">
        <v>2.54</v>
      </c>
      <c r="J6" s="6">
        <v>8.629999999999999</v>
      </c>
      <c r="K6" s="6">
        <v>8.629999999999999</v>
      </c>
      <c r="L6" s="6">
        <v>17.259999999999998</v>
      </c>
    </row>
    <row r="7" spans="1:12" x14ac:dyDescent="0.25">
      <c r="A7" s="5">
        <v>3</v>
      </c>
      <c r="B7" s="6">
        <v>1.4</v>
      </c>
      <c r="C7" s="6">
        <v>1.96</v>
      </c>
      <c r="D7" s="6">
        <v>1.4</v>
      </c>
      <c r="E7" s="6">
        <v>4.76</v>
      </c>
      <c r="F7" s="6">
        <v>4.76</v>
      </c>
      <c r="G7" s="6">
        <v>1.4</v>
      </c>
      <c r="H7" s="6">
        <v>1.96</v>
      </c>
      <c r="I7" s="6">
        <v>1.4</v>
      </c>
      <c r="J7" s="6">
        <v>4.76</v>
      </c>
      <c r="K7" s="6">
        <v>4.76</v>
      </c>
      <c r="L7" s="6">
        <v>9.5200000000000014</v>
      </c>
    </row>
    <row r="8" spans="1:12" x14ac:dyDescent="0.25">
      <c r="A8" s="5">
        <v>4</v>
      </c>
      <c r="B8" s="6">
        <v>4.37</v>
      </c>
      <c r="C8" s="6">
        <v>6.12</v>
      </c>
      <c r="D8" s="6">
        <v>4.37</v>
      </c>
      <c r="E8" s="6">
        <v>14.86</v>
      </c>
      <c r="F8" s="6">
        <v>14.86</v>
      </c>
      <c r="G8" s="6">
        <v>4.37</v>
      </c>
      <c r="H8" s="6">
        <v>6.12</v>
      </c>
      <c r="I8" s="6">
        <v>4.37</v>
      </c>
      <c r="J8" s="6">
        <v>14.86</v>
      </c>
      <c r="K8" s="6">
        <v>14.86</v>
      </c>
      <c r="L8" s="6">
        <v>29.720000000000002</v>
      </c>
    </row>
    <row r="9" spans="1:12" x14ac:dyDescent="0.25">
      <c r="A9" s="5">
        <v>5</v>
      </c>
      <c r="B9" s="6">
        <v>11.65</v>
      </c>
      <c r="C9" s="6">
        <v>16.309999999999999</v>
      </c>
      <c r="D9" s="6">
        <v>11.65</v>
      </c>
      <c r="E9" s="6">
        <v>39.61</v>
      </c>
      <c r="F9" s="6">
        <v>39.61</v>
      </c>
      <c r="G9" s="6">
        <v>11.65</v>
      </c>
      <c r="H9" s="6">
        <v>16.309999999999999</v>
      </c>
      <c r="I9" s="6">
        <v>11.65</v>
      </c>
      <c r="J9" s="6">
        <v>39.61</v>
      </c>
      <c r="K9" s="6">
        <v>39.61</v>
      </c>
      <c r="L9" s="6">
        <v>79.22</v>
      </c>
    </row>
    <row r="10" spans="1:12" x14ac:dyDescent="0.25">
      <c r="A10" s="5">
        <v>6</v>
      </c>
      <c r="B10" s="6">
        <v>14.23</v>
      </c>
      <c r="C10" s="6">
        <v>19.920000000000002</v>
      </c>
      <c r="D10" s="6">
        <v>14.23</v>
      </c>
      <c r="E10" s="6">
        <v>48.38000000000001</v>
      </c>
      <c r="F10" s="6">
        <v>48.38000000000001</v>
      </c>
      <c r="G10" s="6">
        <v>14.23</v>
      </c>
      <c r="H10" s="6">
        <v>19.920000000000002</v>
      </c>
      <c r="I10" s="6">
        <v>14.23</v>
      </c>
      <c r="J10" s="6">
        <v>48.38000000000001</v>
      </c>
      <c r="K10" s="6">
        <v>48.38000000000001</v>
      </c>
      <c r="L10" s="6">
        <v>96.760000000000019</v>
      </c>
    </row>
    <row r="11" spans="1:12" x14ac:dyDescent="0.25">
      <c r="A11" s="5">
        <v>7</v>
      </c>
      <c r="B11" s="6">
        <v>12.32</v>
      </c>
      <c r="C11" s="6">
        <v>17.25</v>
      </c>
      <c r="D11" s="6">
        <v>12.32</v>
      </c>
      <c r="E11" s="6">
        <v>41.89</v>
      </c>
      <c r="F11" s="6">
        <v>41.89</v>
      </c>
      <c r="G11" s="6">
        <v>12.32</v>
      </c>
      <c r="H11" s="6">
        <v>17.25</v>
      </c>
      <c r="I11" s="6">
        <v>12.32</v>
      </c>
      <c r="J11" s="6">
        <v>41.89</v>
      </c>
      <c r="K11" s="6">
        <v>41.89</v>
      </c>
      <c r="L11" s="6">
        <v>83.78</v>
      </c>
    </row>
    <row r="12" spans="1:12" x14ac:dyDescent="0.25">
      <c r="A12" s="5">
        <v>8</v>
      </c>
      <c r="B12" s="6">
        <v>7.35</v>
      </c>
      <c r="C12" s="6">
        <v>10.29</v>
      </c>
      <c r="D12" s="6">
        <v>7.35</v>
      </c>
      <c r="E12" s="6">
        <v>24.990000000000002</v>
      </c>
      <c r="F12" s="6">
        <v>24.990000000000002</v>
      </c>
      <c r="G12" s="6">
        <v>7.35</v>
      </c>
      <c r="H12" s="6">
        <v>10.29</v>
      </c>
      <c r="I12" s="6">
        <v>7.35</v>
      </c>
      <c r="J12" s="6">
        <v>24.990000000000002</v>
      </c>
      <c r="K12" s="6">
        <v>24.990000000000002</v>
      </c>
      <c r="L12" s="6">
        <v>49.980000000000004</v>
      </c>
    </row>
    <row r="13" spans="1:12" x14ac:dyDescent="0.25">
      <c r="A13" s="5">
        <v>9</v>
      </c>
      <c r="B13" s="6">
        <v>12.53</v>
      </c>
      <c r="C13" s="6">
        <v>17.55</v>
      </c>
      <c r="D13" s="6">
        <v>12.53</v>
      </c>
      <c r="E13" s="6">
        <v>42.61</v>
      </c>
      <c r="F13" s="6">
        <v>42.61</v>
      </c>
      <c r="G13" s="6">
        <v>12.53</v>
      </c>
      <c r="H13" s="6">
        <v>17.55</v>
      </c>
      <c r="I13" s="6">
        <v>12.53</v>
      </c>
      <c r="J13" s="6">
        <v>42.61</v>
      </c>
      <c r="K13" s="6">
        <v>42.61</v>
      </c>
      <c r="L13" s="6">
        <v>85.22</v>
      </c>
    </row>
    <row r="14" spans="1:12" x14ac:dyDescent="0.25">
      <c r="A14" s="5">
        <v>10</v>
      </c>
      <c r="B14" s="6">
        <v>1.79</v>
      </c>
      <c r="C14" s="6">
        <v>2.5099999999999998</v>
      </c>
      <c r="D14" s="6">
        <v>1.79</v>
      </c>
      <c r="E14" s="6">
        <v>6.09</v>
      </c>
      <c r="F14" s="6">
        <v>6.09</v>
      </c>
      <c r="G14" s="6">
        <v>1.79</v>
      </c>
      <c r="H14" s="6">
        <v>2.5099999999999998</v>
      </c>
      <c r="I14" s="6">
        <v>1.79</v>
      </c>
      <c r="J14" s="6">
        <v>6.09</v>
      </c>
      <c r="K14" s="6">
        <v>6.09</v>
      </c>
      <c r="L14" s="6">
        <v>12.18</v>
      </c>
    </row>
    <row r="15" spans="1:12" x14ac:dyDescent="0.25">
      <c r="A15" s="5">
        <v>11</v>
      </c>
      <c r="B15" s="6">
        <v>4.21</v>
      </c>
      <c r="C15" s="6">
        <v>5.9</v>
      </c>
      <c r="D15" s="6">
        <v>4.21</v>
      </c>
      <c r="E15" s="6">
        <v>14.32</v>
      </c>
      <c r="F15" s="6">
        <v>14.32</v>
      </c>
      <c r="G15" s="6">
        <v>4.21</v>
      </c>
      <c r="H15" s="6">
        <v>5.9</v>
      </c>
      <c r="I15" s="6">
        <v>4.21</v>
      </c>
      <c r="J15" s="6">
        <v>14.32</v>
      </c>
      <c r="K15" s="6">
        <v>14.32</v>
      </c>
      <c r="L15" s="6">
        <v>28.64</v>
      </c>
    </row>
    <row r="16" spans="1:12" x14ac:dyDescent="0.25">
      <c r="A16" s="5">
        <v>12</v>
      </c>
      <c r="B16" s="6">
        <v>2.09</v>
      </c>
      <c r="C16" s="6">
        <v>2.92</v>
      </c>
      <c r="D16" s="6">
        <v>2.09</v>
      </c>
      <c r="E16" s="6">
        <v>7.1</v>
      </c>
      <c r="F16" s="6">
        <v>7.1</v>
      </c>
      <c r="G16" s="6">
        <v>2.09</v>
      </c>
      <c r="H16" s="6">
        <v>2.92</v>
      </c>
      <c r="I16" s="6">
        <v>2.09</v>
      </c>
      <c r="J16" s="6">
        <v>7.1</v>
      </c>
      <c r="K16" s="6">
        <v>7.1</v>
      </c>
      <c r="L16" s="6">
        <v>14.2</v>
      </c>
    </row>
    <row r="17" spans="1:12" x14ac:dyDescent="0.25">
      <c r="A17" s="5" t="s">
        <v>49</v>
      </c>
      <c r="B17" s="6">
        <v>76.930000000000007</v>
      </c>
      <c r="C17" s="6">
        <v>107.7</v>
      </c>
      <c r="D17" s="6">
        <v>76.930000000000007</v>
      </c>
      <c r="E17" s="6">
        <v>261.56</v>
      </c>
      <c r="F17" s="6">
        <v>261.56</v>
      </c>
      <c r="G17" s="6">
        <v>76.930000000000007</v>
      </c>
      <c r="H17" s="6">
        <v>107.7</v>
      </c>
      <c r="I17" s="6">
        <v>76.930000000000007</v>
      </c>
      <c r="J17" s="6">
        <v>261.56</v>
      </c>
      <c r="K17" s="6">
        <v>261.56</v>
      </c>
      <c r="L17" s="6">
        <v>523.12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1"/>
  <sheetViews>
    <sheetView topLeftCell="A481" workbookViewId="0">
      <selection activeCell="F31" sqref="F31"/>
    </sheetView>
  </sheetViews>
  <sheetFormatPr defaultRowHeight="15" x14ac:dyDescent="0.25"/>
  <sheetData>
    <row r="1" spans="1:11" x14ac:dyDescent="0.25">
      <c r="A1" t="s">
        <v>53</v>
      </c>
      <c r="B1" t="s">
        <v>37</v>
      </c>
      <c r="C1" t="s">
        <v>38</v>
      </c>
      <c r="D1" t="s">
        <v>39</v>
      </c>
      <c r="E1" t="s">
        <v>54</v>
      </c>
      <c r="F1" t="s">
        <v>40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</row>
    <row r="2" spans="1:11" x14ac:dyDescent="0.25">
      <c r="A2">
        <v>1</v>
      </c>
      <c r="B2">
        <v>7</v>
      </c>
      <c r="C2" t="s">
        <v>46</v>
      </c>
      <c r="D2">
        <v>0</v>
      </c>
      <c r="E2">
        <v>5997</v>
      </c>
      <c r="F2">
        <v>10.5</v>
      </c>
      <c r="G2">
        <v>27.5</v>
      </c>
      <c r="H2">
        <v>85.96</v>
      </c>
      <c r="I2">
        <v>33.61</v>
      </c>
      <c r="J2">
        <v>-52.36</v>
      </c>
      <c r="K2">
        <v>0</v>
      </c>
    </row>
    <row r="3" spans="1:11" x14ac:dyDescent="0.25">
      <c r="A3">
        <v>1</v>
      </c>
      <c r="B3">
        <v>7</v>
      </c>
      <c r="C3" t="s">
        <v>77</v>
      </c>
      <c r="D3">
        <v>1</v>
      </c>
      <c r="E3">
        <v>344</v>
      </c>
      <c r="F3">
        <v>14.7</v>
      </c>
      <c r="G3">
        <v>38.5</v>
      </c>
      <c r="H3">
        <v>0</v>
      </c>
      <c r="I3">
        <v>19.54</v>
      </c>
      <c r="J3">
        <v>19.54</v>
      </c>
      <c r="K3">
        <v>0</v>
      </c>
    </row>
    <row r="4" spans="1:11" x14ac:dyDescent="0.25">
      <c r="A4">
        <v>1</v>
      </c>
      <c r="B4">
        <v>7</v>
      </c>
      <c r="C4" t="s">
        <v>78</v>
      </c>
      <c r="D4">
        <v>2</v>
      </c>
      <c r="E4">
        <v>3460</v>
      </c>
      <c r="F4">
        <v>10.5</v>
      </c>
      <c r="G4">
        <v>27.5</v>
      </c>
      <c r="H4">
        <v>86.07</v>
      </c>
      <c r="I4">
        <v>33.67</v>
      </c>
      <c r="J4">
        <v>-52.4</v>
      </c>
      <c r="K4">
        <v>0</v>
      </c>
    </row>
    <row r="5" spans="1:11" x14ac:dyDescent="0.25">
      <c r="A5">
        <v>1</v>
      </c>
      <c r="B5">
        <v>8</v>
      </c>
      <c r="C5" t="s">
        <v>46</v>
      </c>
      <c r="D5">
        <v>0</v>
      </c>
      <c r="E5">
        <v>5997</v>
      </c>
      <c r="F5">
        <v>8.4</v>
      </c>
      <c r="G5">
        <v>26.4</v>
      </c>
      <c r="H5">
        <v>71.86</v>
      </c>
      <c r="I5">
        <v>22.33</v>
      </c>
      <c r="J5">
        <v>-49.53</v>
      </c>
      <c r="K5">
        <v>0</v>
      </c>
    </row>
    <row r="6" spans="1:11" x14ac:dyDescent="0.25">
      <c r="A6">
        <v>1</v>
      </c>
      <c r="B6">
        <v>8</v>
      </c>
      <c r="C6" t="s">
        <v>77</v>
      </c>
      <c r="D6">
        <v>1</v>
      </c>
      <c r="E6">
        <v>344</v>
      </c>
      <c r="F6">
        <v>11.8</v>
      </c>
      <c r="G6">
        <v>37</v>
      </c>
      <c r="H6">
        <v>0</v>
      </c>
      <c r="I6">
        <v>13.09</v>
      </c>
      <c r="J6">
        <v>13.09</v>
      </c>
      <c r="K6">
        <v>0</v>
      </c>
    </row>
    <row r="7" spans="1:11" x14ac:dyDescent="0.25">
      <c r="A7">
        <v>1</v>
      </c>
      <c r="B7">
        <v>8</v>
      </c>
      <c r="C7" t="s">
        <v>78</v>
      </c>
      <c r="D7">
        <v>2</v>
      </c>
      <c r="E7">
        <v>3460</v>
      </c>
      <c r="F7">
        <v>8.4</v>
      </c>
      <c r="G7">
        <v>26.4</v>
      </c>
      <c r="H7">
        <v>71.91</v>
      </c>
      <c r="I7">
        <v>22.37</v>
      </c>
      <c r="J7">
        <v>-49.54</v>
      </c>
      <c r="K7">
        <v>0</v>
      </c>
    </row>
    <row r="8" spans="1:11" x14ac:dyDescent="0.25">
      <c r="A8">
        <v>1</v>
      </c>
      <c r="B8">
        <v>9</v>
      </c>
      <c r="C8" t="s">
        <v>46</v>
      </c>
      <c r="D8">
        <v>0</v>
      </c>
      <c r="E8">
        <v>5997</v>
      </c>
      <c r="F8">
        <v>9.1999999999999993</v>
      </c>
      <c r="G8">
        <v>21.5</v>
      </c>
      <c r="H8">
        <v>72.2</v>
      </c>
      <c r="I8">
        <v>77.12</v>
      </c>
      <c r="J8">
        <v>4.92</v>
      </c>
      <c r="K8">
        <v>0</v>
      </c>
    </row>
    <row r="9" spans="1:11" x14ac:dyDescent="0.25">
      <c r="A9">
        <v>1</v>
      </c>
      <c r="B9">
        <v>9</v>
      </c>
      <c r="C9" t="s">
        <v>77</v>
      </c>
      <c r="D9">
        <v>1</v>
      </c>
      <c r="E9">
        <v>344</v>
      </c>
      <c r="F9">
        <v>12.9</v>
      </c>
      <c r="G9">
        <v>30.1</v>
      </c>
      <c r="H9">
        <v>141.13</v>
      </c>
      <c r="I9">
        <v>48.29</v>
      </c>
      <c r="J9">
        <v>-92.84</v>
      </c>
      <c r="K9">
        <v>0</v>
      </c>
    </row>
    <row r="10" spans="1:11" x14ac:dyDescent="0.25">
      <c r="A10">
        <v>1</v>
      </c>
      <c r="B10">
        <v>9</v>
      </c>
      <c r="C10" t="s">
        <v>78</v>
      </c>
      <c r="D10">
        <v>2</v>
      </c>
      <c r="E10">
        <v>3460</v>
      </c>
      <c r="F10">
        <v>9.1999999999999993</v>
      </c>
      <c r="G10">
        <v>21.5</v>
      </c>
      <c r="H10">
        <v>72.27</v>
      </c>
      <c r="I10">
        <v>77.22</v>
      </c>
      <c r="J10">
        <v>4.95</v>
      </c>
      <c r="K10">
        <v>0</v>
      </c>
    </row>
    <row r="11" spans="1:11" x14ac:dyDescent="0.25">
      <c r="A11">
        <v>1</v>
      </c>
      <c r="B11">
        <v>10</v>
      </c>
      <c r="C11" t="s">
        <v>46</v>
      </c>
      <c r="D11">
        <v>0</v>
      </c>
      <c r="E11">
        <v>5997</v>
      </c>
      <c r="F11">
        <v>6</v>
      </c>
      <c r="G11">
        <v>13.2</v>
      </c>
      <c r="H11">
        <v>103.15</v>
      </c>
      <c r="I11">
        <v>45.58</v>
      </c>
      <c r="J11">
        <v>-57.58</v>
      </c>
      <c r="K11">
        <v>0</v>
      </c>
    </row>
    <row r="12" spans="1:11" x14ac:dyDescent="0.25">
      <c r="A12">
        <v>1</v>
      </c>
      <c r="B12">
        <v>10</v>
      </c>
      <c r="C12" t="s">
        <v>77</v>
      </c>
      <c r="D12">
        <v>1</v>
      </c>
      <c r="E12">
        <v>344</v>
      </c>
      <c r="F12">
        <v>8.3000000000000007</v>
      </c>
      <c r="G12">
        <v>18.399999999999999</v>
      </c>
      <c r="H12">
        <v>238.88</v>
      </c>
      <c r="I12">
        <v>28.59</v>
      </c>
      <c r="J12">
        <v>-210.3</v>
      </c>
      <c r="K12">
        <v>0</v>
      </c>
    </row>
    <row r="13" spans="1:11" x14ac:dyDescent="0.25">
      <c r="A13">
        <v>1</v>
      </c>
      <c r="B13">
        <v>10</v>
      </c>
      <c r="C13" t="s">
        <v>78</v>
      </c>
      <c r="D13">
        <v>2</v>
      </c>
      <c r="E13">
        <v>3460</v>
      </c>
      <c r="F13">
        <v>6</v>
      </c>
      <c r="G13">
        <v>13.2</v>
      </c>
      <c r="H13">
        <v>103.09</v>
      </c>
      <c r="I13">
        <v>45.64</v>
      </c>
      <c r="J13">
        <v>-57.46</v>
      </c>
      <c r="K13">
        <v>0</v>
      </c>
    </row>
    <row r="14" spans="1:11" x14ac:dyDescent="0.25">
      <c r="A14">
        <v>1</v>
      </c>
      <c r="B14">
        <v>11</v>
      </c>
      <c r="C14" t="s">
        <v>46</v>
      </c>
      <c r="D14">
        <v>0</v>
      </c>
      <c r="E14">
        <v>5997</v>
      </c>
      <c r="F14">
        <v>5.6</v>
      </c>
      <c r="G14">
        <v>2.8</v>
      </c>
      <c r="H14">
        <v>0</v>
      </c>
      <c r="I14">
        <v>48.56</v>
      </c>
      <c r="J14">
        <v>48.56</v>
      </c>
      <c r="K14">
        <v>0</v>
      </c>
    </row>
    <row r="15" spans="1:11" x14ac:dyDescent="0.25">
      <c r="A15">
        <v>1</v>
      </c>
      <c r="B15">
        <v>11</v>
      </c>
      <c r="C15" t="s">
        <v>77</v>
      </c>
      <c r="D15">
        <v>1</v>
      </c>
      <c r="E15">
        <v>344</v>
      </c>
      <c r="F15">
        <v>7.8</v>
      </c>
      <c r="G15">
        <v>3.9</v>
      </c>
      <c r="H15">
        <v>16.36</v>
      </c>
      <c r="I15">
        <v>40.869999999999997</v>
      </c>
      <c r="J15">
        <v>24.51</v>
      </c>
      <c r="K15">
        <v>0</v>
      </c>
    </row>
    <row r="16" spans="1:11" x14ac:dyDescent="0.25">
      <c r="A16">
        <v>1</v>
      </c>
      <c r="B16">
        <v>11</v>
      </c>
      <c r="C16" t="s">
        <v>78</v>
      </c>
      <c r="D16">
        <v>2</v>
      </c>
      <c r="E16">
        <v>3460</v>
      </c>
      <c r="F16">
        <v>5.6</v>
      </c>
      <c r="G16">
        <v>2.8</v>
      </c>
      <c r="H16">
        <v>0</v>
      </c>
      <c r="I16">
        <v>48.62</v>
      </c>
      <c r="J16">
        <v>48.62</v>
      </c>
      <c r="K16">
        <v>0</v>
      </c>
    </row>
    <row r="17" spans="1:11" x14ac:dyDescent="0.25">
      <c r="A17">
        <v>1</v>
      </c>
      <c r="B17">
        <v>12</v>
      </c>
      <c r="C17" t="s">
        <v>46</v>
      </c>
      <c r="D17">
        <v>0</v>
      </c>
      <c r="E17">
        <v>5997</v>
      </c>
      <c r="F17">
        <v>2.8</v>
      </c>
      <c r="G17">
        <v>0.1</v>
      </c>
      <c r="H17">
        <v>0</v>
      </c>
      <c r="I17">
        <v>34.299999999999997</v>
      </c>
      <c r="J17">
        <v>34.299999999999997</v>
      </c>
      <c r="K17">
        <v>0</v>
      </c>
    </row>
    <row r="18" spans="1:11" x14ac:dyDescent="0.25">
      <c r="A18">
        <v>1</v>
      </c>
      <c r="B18">
        <v>12</v>
      </c>
      <c r="C18" t="s">
        <v>77</v>
      </c>
      <c r="D18">
        <v>1</v>
      </c>
      <c r="E18">
        <v>344</v>
      </c>
      <c r="F18">
        <v>3.9</v>
      </c>
      <c r="G18">
        <v>0.1</v>
      </c>
      <c r="H18">
        <v>4.9400000000000004</v>
      </c>
      <c r="I18">
        <v>20.49</v>
      </c>
      <c r="J18">
        <v>15.55</v>
      </c>
      <c r="K18">
        <v>0</v>
      </c>
    </row>
    <row r="19" spans="1:11" x14ac:dyDescent="0.25">
      <c r="A19">
        <v>1</v>
      </c>
      <c r="B19">
        <v>12</v>
      </c>
      <c r="C19" t="s">
        <v>78</v>
      </c>
      <c r="D19">
        <v>2</v>
      </c>
      <c r="E19">
        <v>3460</v>
      </c>
      <c r="F19">
        <v>2.8</v>
      </c>
      <c r="G19">
        <v>0.1</v>
      </c>
      <c r="H19">
        <v>0</v>
      </c>
      <c r="I19">
        <v>34.340000000000003</v>
      </c>
      <c r="J19">
        <v>34.340000000000003</v>
      </c>
      <c r="K19">
        <v>0</v>
      </c>
    </row>
    <row r="20" spans="1:11" x14ac:dyDescent="0.25">
      <c r="A20">
        <v>1</v>
      </c>
      <c r="B20">
        <v>1</v>
      </c>
      <c r="C20" t="s">
        <v>46</v>
      </c>
      <c r="D20">
        <v>0</v>
      </c>
      <c r="E20">
        <v>5997</v>
      </c>
      <c r="F20">
        <v>3</v>
      </c>
      <c r="G20">
        <v>-6.6</v>
      </c>
      <c r="H20">
        <v>0</v>
      </c>
      <c r="I20">
        <v>0.71</v>
      </c>
      <c r="J20">
        <v>0.71</v>
      </c>
      <c r="K20">
        <v>0</v>
      </c>
    </row>
    <row r="21" spans="1:11" x14ac:dyDescent="0.25">
      <c r="A21">
        <v>1</v>
      </c>
      <c r="B21">
        <v>1</v>
      </c>
      <c r="C21" t="s">
        <v>77</v>
      </c>
      <c r="D21">
        <v>1</v>
      </c>
      <c r="E21">
        <v>344</v>
      </c>
      <c r="F21">
        <v>4.0999999999999996</v>
      </c>
      <c r="G21">
        <v>-9.1999999999999993</v>
      </c>
      <c r="H21">
        <v>0</v>
      </c>
      <c r="I21">
        <v>0.47</v>
      </c>
      <c r="J21">
        <v>0.46</v>
      </c>
      <c r="K21">
        <v>0</v>
      </c>
    </row>
    <row r="22" spans="1:11" x14ac:dyDescent="0.25">
      <c r="A22">
        <v>1</v>
      </c>
      <c r="B22">
        <v>1</v>
      </c>
      <c r="C22" t="s">
        <v>78</v>
      </c>
      <c r="D22">
        <v>2</v>
      </c>
      <c r="E22">
        <v>3460</v>
      </c>
      <c r="F22">
        <v>3</v>
      </c>
      <c r="G22">
        <v>-6.6</v>
      </c>
      <c r="H22">
        <v>0</v>
      </c>
      <c r="I22">
        <v>0.71</v>
      </c>
      <c r="J22">
        <v>0.71</v>
      </c>
      <c r="K22">
        <v>0</v>
      </c>
    </row>
    <row r="23" spans="1:11" x14ac:dyDescent="0.25">
      <c r="A23">
        <v>1</v>
      </c>
      <c r="B23">
        <v>2</v>
      </c>
      <c r="C23" t="s">
        <v>46</v>
      </c>
      <c r="D23">
        <v>0</v>
      </c>
      <c r="E23">
        <v>5997</v>
      </c>
      <c r="F23">
        <v>2.2000000000000002</v>
      </c>
      <c r="G23">
        <v>-3.5</v>
      </c>
      <c r="H23">
        <v>0</v>
      </c>
      <c r="I23">
        <v>0.87</v>
      </c>
      <c r="J23">
        <v>0.87</v>
      </c>
      <c r="K23">
        <v>0</v>
      </c>
    </row>
    <row r="24" spans="1:11" x14ac:dyDescent="0.25">
      <c r="A24">
        <v>1</v>
      </c>
      <c r="B24">
        <v>2</v>
      </c>
      <c r="C24" t="s">
        <v>77</v>
      </c>
      <c r="D24">
        <v>1</v>
      </c>
      <c r="E24">
        <v>344</v>
      </c>
      <c r="F24">
        <v>3.1</v>
      </c>
      <c r="G24">
        <v>-4.8</v>
      </c>
      <c r="H24">
        <v>1.78</v>
      </c>
      <c r="I24">
        <v>0.66</v>
      </c>
      <c r="J24">
        <v>-1.1200000000000001</v>
      </c>
      <c r="K24">
        <v>0</v>
      </c>
    </row>
    <row r="25" spans="1:11" x14ac:dyDescent="0.25">
      <c r="A25">
        <v>1</v>
      </c>
      <c r="B25">
        <v>2</v>
      </c>
      <c r="C25" t="s">
        <v>78</v>
      </c>
      <c r="D25">
        <v>2</v>
      </c>
      <c r="E25">
        <v>3460</v>
      </c>
      <c r="F25">
        <v>2.2000000000000002</v>
      </c>
      <c r="G25">
        <v>-3.5</v>
      </c>
      <c r="H25">
        <v>0</v>
      </c>
      <c r="I25">
        <v>0.87</v>
      </c>
      <c r="J25">
        <v>0.87</v>
      </c>
      <c r="K25">
        <v>0</v>
      </c>
    </row>
    <row r="26" spans="1:11" x14ac:dyDescent="0.25">
      <c r="A26">
        <v>1</v>
      </c>
      <c r="B26">
        <v>3</v>
      </c>
      <c r="C26" t="s">
        <v>46</v>
      </c>
      <c r="D26">
        <v>0</v>
      </c>
      <c r="E26">
        <v>5997</v>
      </c>
      <c r="F26">
        <v>3.1</v>
      </c>
      <c r="G26">
        <v>1.7</v>
      </c>
      <c r="H26">
        <v>0</v>
      </c>
      <c r="I26">
        <v>28.55</v>
      </c>
      <c r="J26">
        <v>28.55</v>
      </c>
      <c r="K26">
        <v>0</v>
      </c>
    </row>
    <row r="27" spans="1:11" x14ac:dyDescent="0.25">
      <c r="A27">
        <v>1</v>
      </c>
      <c r="B27">
        <v>3</v>
      </c>
      <c r="C27" t="s">
        <v>77</v>
      </c>
      <c r="D27">
        <v>1</v>
      </c>
      <c r="E27">
        <v>344</v>
      </c>
      <c r="F27">
        <v>4.4000000000000004</v>
      </c>
      <c r="G27">
        <v>2.4</v>
      </c>
      <c r="H27">
        <v>6.52</v>
      </c>
      <c r="I27">
        <v>16.100000000000001</v>
      </c>
      <c r="J27">
        <v>9.58</v>
      </c>
      <c r="K27">
        <v>0</v>
      </c>
    </row>
    <row r="28" spans="1:11" x14ac:dyDescent="0.25">
      <c r="A28">
        <v>1</v>
      </c>
      <c r="B28">
        <v>3</v>
      </c>
      <c r="C28" t="s">
        <v>78</v>
      </c>
      <c r="D28">
        <v>2</v>
      </c>
      <c r="E28">
        <v>3460</v>
      </c>
      <c r="F28">
        <v>3.1</v>
      </c>
      <c r="G28">
        <v>1.7</v>
      </c>
      <c r="H28">
        <v>0</v>
      </c>
      <c r="I28">
        <v>28.59</v>
      </c>
      <c r="J28">
        <v>28.59</v>
      </c>
      <c r="K28">
        <v>0</v>
      </c>
    </row>
    <row r="29" spans="1:11" x14ac:dyDescent="0.25">
      <c r="A29">
        <v>1</v>
      </c>
      <c r="B29">
        <v>4</v>
      </c>
      <c r="C29" t="s">
        <v>46</v>
      </c>
      <c r="D29">
        <v>0</v>
      </c>
      <c r="E29">
        <v>5997</v>
      </c>
      <c r="F29">
        <v>8.4</v>
      </c>
      <c r="G29">
        <v>15.1</v>
      </c>
      <c r="H29">
        <v>210.87</v>
      </c>
      <c r="I29">
        <v>50.75</v>
      </c>
      <c r="J29">
        <v>-160.12</v>
      </c>
      <c r="K29">
        <v>0</v>
      </c>
    </row>
    <row r="30" spans="1:11" x14ac:dyDescent="0.25">
      <c r="A30">
        <v>1</v>
      </c>
      <c r="B30">
        <v>4</v>
      </c>
      <c r="C30" t="s">
        <v>77</v>
      </c>
      <c r="D30">
        <v>1</v>
      </c>
      <c r="E30">
        <v>344</v>
      </c>
      <c r="F30">
        <v>11.7</v>
      </c>
      <c r="G30">
        <v>21.2</v>
      </c>
      <c r="H30">
        <v>220.52</v>
      </c>
      <c r="I30">
        <v>40.57</v>
      </c>
      <c r="J30">
        <v>-179.95</v>
      </c>
      <c r="K30">
        <v>0</v>
      </c>
    </row>
    <row r="31" spans="1:11" x14ac:dyDescent="0.25">
      <c r="A31">
        <v>1</v>
      </c>
      <c r="B31">
        <v>4</v>
      </c>
      <c r="C31" t="s">
        <v>78</v>
      </c>
      <c r="D31">
        <v>2</v>
      </c>
      <c r="E31">
        <v>3460</v>
      </c>
      <c r="F31">
        <v>8.4</v>
      </c>
      <c r="G31">
        <v>15.1</v>
      </c>
      <c r="H31">
        <v>210.65</v>
      </c>
      <c r="I31">
        <v>50.82</v>
      </c>
      <c r="J31">
        <v>-159.84</v>
      </c>
      <c r="K31">
        <v>0</v>
      </c>
    </row>
    <row r="32" spans="1:11" x14ac:dyDescent="0.25">
      <c r="A32">
        <v>1</v>
      </c>
      <c r="B32">
        <v>5</v>
      </c>
      <c r="C32" t="s">
        <v>46</v>
      </c>
      <c r="D32">
        <v>0</v>
      </c>
      <c r="E32">
        <v>5997</v>
      </c>
      <c r="F32">
        <v>13.6</v>
      </c>
      <c r="G32">
        <v>21.4</v>
      </c>
      <c r="H32">
        <v>190.97</v>
      </c>
      <c r="I32">
        <v>75.45</v>
      </c>
      <c r="J32">
        <v>-115.51</v>
      </c>
      <c r="K32">
        <v>0</v>
      </c>
    </row>
    <row r="33" spans="1:11" x14ac:dyDescent="0.25">
      <c r="A33">
        <v>1</v>
      </c>
      <c r="B33">
        <v>5</v>
      </c>
      <c r="C33" t="s">
        <v>77</v>
      </c>
      <c r="D33">
        <v>1</v>
      </c>
      <c r="E33">
        <v>344</v>
      </c>
      <c r="F33">
        <v>19</v>
      </c>
      <c r="G33">
        <v>29.9</v>
      </c>
      <c r="H33">
        <v>239.13</v>
      </c>
      <c r="I33">
        <v>64</v>
      </c>
      <c r="J33">
        <v>-175.14</v>
      </c>
      <c r="K33">
        <v>0</v>
      </c>
    </row>
    <row r="34" spans="1:11" x14ac:dyDescent="0.25">
      <c r="A34">
        <v>1</v>
      </c>
      <c r="B34">
        <v>5</v>
      </c>
      <c r="C34" t="s">
        <v>78</v>
      </c>
      <c r="D34">
        <v>2</v>
      </c>
      <c r="E34">
        <v>3460</v>
      </c>
      <c r="F34">
        <v>13.6</v>
      </c>
      <c r="G34">
        <v>21.4</v>
      </c>
      <c r="H34">
        <v>191.67</v>
      </c>
      <c r="I34">
        <v>75.56</v>
      </c>
      <c r="J34">
        <v>-116.11</v>
      </c>
      <c r="K34">
        <v>0</v>
      </c>
    </row>
    <row r="35" spans="1:11" x14ac:dyDescent="0.25">
      <c r="A35">
        <v>1</v>
      </c>
      <c r="B35">
        <v>6</v>
      </c>
      <c r="C35" t="s">
        <v>46</v>
      </c>
      <c r="D35">
        <v>0</v>
      </c>
      <c r="E35">
        <v>5997</v>
      </c>
      <c r="F35">
        <v>10.9</v>
      </c>
      <c r="G35">
        <v>25.5</v>
      </c>
      <c r="H35">
        <v>105.24</v>
      </c>
      <c r="I35">
        <v>41.27</v>
      </c>
      <c r="J35">
        <v>-63.97</v>
      </c>
      <c r="K35">
        <v>0</v>
      </c>
    </row>
    <row r="36" spans="1:11" x14ac:dyDescent="0.25">
      <c r="A36">
        <v>1</v>
      </c>
      <c r="B36">
        <v>6</v>
      </c>
      <c r="C36" t="s">
        <v>77</v>
      </c>
      <c r="D36">
        <v>1</v>
      </c>
      <c r="E36">
        <v>344</v>
      </c>
      <c r="F36">
        <v>15.2</v>
      </c>
      <c r="G36">
        <v>35.799999999999997</v>
      </c>
      <c r="H36">
        <v>0</v>
      </c>
      <c r="I36">
        <v>25.78</v>
      </c>
      <c r="J36">
        <v>25.78</v>
      </c>
      <c r="K36">
        <v>0</v>
      </c>
    </row>
    <row r="37" spans="1:11" x14ac:dyDescent="0.25">
      <c r="A37">
        <v>1</v>
      </c>
      <c r="B37">
        <v>6</v>
      </c>
      <c r="C37" t="s">
        <v>78</v>
      </c>
      <c r="D37">
        <v>2</v>
      </c>
      <c r="E37">
        <v>3460</v>
      </c>
      <c r="F37">
        <v>10.9</v>
      </c>
      <c r="G37">
        <v>25.5</v>
      </c>
      <c r="H37">
        <v>105.4</v>
      </c>
      <c r="I37">
        <v>41.33</v>
      </c>
      <c r="J37">
        <v>-64.069999999999993</v>
      </c>
      <c r="K37">
        <v>0</v>
      </c>
    </row>
    <row r="38" spans="1:11" x14ac:dyDescent="0.25">
      <c r="A38">
        <v>2</v>
      </c>
      <c r="B38">
        <v>7</v>
      </c>
      <c r="C38" t="s">
        <v>46</v>
      </c>
      <c r="D38">
        <v>0</v>
      </c>
      <c r="E38">
        <v>5997</v>
      </c>
      <c r="F38">
        <v>10.5</v>
      </c>
      <c r="G38">
        <v>27.5</v>
      </c>
      <c r="H38">
        <v>81.87</v>
      </c>
      <c r="I38">
        <v>34.31</v>
      </c>
      <c r="J38">
        <v>-47.56</v>
      </c>
      <c r="K38">
        <v>0</v>
      </c>
    </row>
    <row r="39" spans="1:11" x14ac:dyDescent="0.25">
      <c r="A39">
        <v>2</v>
      </c>
      <c r="B39">
        <v>7</v>
      </c>
      <c r="C39" t="s">
        <v>77</v>
      </c>
      <c r="D39">
        <v>1</v>
      </c>
      <c r="E39">
        <v>344</v>
      </c>
      <c r="F39">
        <v>14.7</v>
      </c>
      <c r="G39">
        <v>38.5</v>
      </c>
      <c r="H39">
        <v>0</v>
      </c>
      <c r="I39">
        <v>21.02</v>
      </c>
      <c r="J39">
        <v>21.02</v>
      </c>
      <c r="K39">
        <v>0</v>
      </c>
    </row>
    <row r="40" spans="1:11" x14ac:dyDescent="0.25">
      <c r="A40">
        <v>2</v>
      </c>
      <c r="B40">
        <v>7</v>
      </c>
      <c r="C40" t="s">
        <v>78</v>
      </c>
      <c r="D40">
        <v>2</v>
      </c>
      <c r="E40">
        <v>3460</v>
      </c>
      <c r="F40">
        <v>10.5</v>
      </c>
      <c r="G40">
        <v>27.5</v>
      </c>
      <c r="H40">
        <v>82</v>
      </c>
      <c r="I40">
        <v>34.369999999999997</v>
      </c>
      <c r="J40">
        <v>-47.63</v>
      </c>
      <c r="K40">
        <v>0</v>
      </c>
    </row>
    <row r="41" spans="1:11" x14ac:dyDescent="0.25">
      <c r="A41">
        <v>2</v>
      </c>
      <c r="B41">
        <v>8</v>
      </c>
      <c r="C41" t="s">
        <v>46</v>
      </c>
      <c r="D41">
        <v>0</v>
      </c>
      <c r="E41">
        <v>5997</v>
      </c>
      <c r="F41">
        <v>8.4</v>
      </c>
      <c r="G41">
        <v>26.4</v>
      </c>
      <c r="H41">
        <v>71.790000000000006</v>
      </c>
      <c r="I41">
        <v>22.73</v>
      </c>
      <c r="J41">
        <v>-49.07</v>
      </c>
      <c r="K41">
        <v>0</v>
      </c>
    </row>
    <row r="42" spans="1:11" x14ac:dyDescent="0.25">
      <c r="A42">
        <v>2</v>
      </c>
      <c r="B42">
        <v>8</v>
      </c>
      <c r="C42" t="s">
        <v>77</v>
      </c>
      <c r="D42">
        <v>1</v>
      </c>
      <c r="E42">
        <v>344</v>
      </c>
      <c r="F42">
        <v>11.8</v>
      </c>
      <c r="G42">
        <v>37</v>
      </c>
      <c r="H42">
        <v>0</v>
      </c>
      <c r="I42">
        <v>14</v>
      </c>
      <c r="J42">
        <v>14</v>
      </c>
      <c r="K42">
        <v>0</v>
      </c>
    </row>
    <row r="43" spans="1:11" x14ac:dyDescent="0.25">
      <c r="A43">
        <v>2</v>
      </c>
      <c r="B43">
        <v>8</v>
      </c>
      <c r="C43" t="s">
        <v>78</v>
      </c>
      <c r="D43">
        <v>2</v>
      </c>
      <c r="E43">
        <v>3460</v>
      </c>
      <c r="F43">
        <v>8.4</v>
      </c>
      <c r="G43">
        <v>26.4</v>
      </c>
      <c r="H43">
        <v>71.849999999999994</v>
      </c>
      <c r="I43">
        <v>22.76</v>
      </c>
      <c r="J43">
        <v>-49.09</v>
      </c>
      <c r="K43">
        <v>0</v>
      </c>
    </row>
    <row r="44" spans="1:11" x14ac:dyDescent="0.25">
      <c r="A44">
        <v>2</v>
      </c>
      <c r="B44">
        <v>9</v>
      </c>
      <c r="C44" t="s">
        <v>46</v>
      </c>
      <c r="D44">
        <v>0</v>
      </c>
      <c r="E44">
        <v>5997</v>
      </c>
      <c r="F44">
        <v>9.1999999999999993</v>
      </c>
      <c r="G44">
        <v>21.5</v>
      </c>
      <c r="H44">
        <v>72</v>
      </c>
      <c r="I44">
        <v>78.2</v>
      </c>
      <c r="J44">
        <v>6.2</v>
      </c>
      <c r="K44">
        <v>0</v>
      </c>
    </row>
    <row r="45" spans="1:11" x14ac:dyDescent="0.25">
      <c r="A45">
        <v>2</v>
      </c>
      <c r="B45">
        <v>9</v>
      </c>
      <c r="C45" t="s">
        <v>77</v>
      </c>
      <c r="D45">
        <v>1</v>
      </c>
      <c r="E45">
        <v>344</v>
      </c>
      <c r="F45">
        <v>12.9</v>
      </c>
      <c r="G45">
        <v>30.1</v>
      </c>
      <c r="H45">
        <v>145.72</v>
      </c>
      <c r="I45">
        <v>51.06</v>
      </c>
      <c r="J45">
        <v>-94.66</v>
      </c>
      <c r="K45">
        <v>0</v>
      </c>
    </row>
    <row r="46" spans="1:11" x14ac:dyDescent="0.25">
      <c r="A46">
        <v>2</v>
      </c>
      <c r="B46">
        <v>9</v>
      </c>
      <c r="C46" t="s">
        <v>78</v>
      </c>
      <c r="D46">
        <v>2</v>
      </c>
      <c r="E46">
        <v>3460</v>
      </c>
      <c r="F46">
        <v>9.1999999999999993</v>
      </c>
      <c r="G46">
        <v>21.5</v>
      </c>
      <c r="H46">
        <v>72.05</v>
      </c>
      <c r="I46">
        <v>78.31</v>
      </c>
      <c r="J46">
        <v>6.26</v>
      </c>
      <c r="K46">
        <v>0</v>
      </c>
    </row>
    <row r="47" spans="1:11" x14ac:dyDescent="0.25">
      <c r="A47">
        <v>2</v>
      </c>
      <c r="B47">
        <v>10</v>
      </c>
      <c r="C47" t="s">
        <v>46</v>
      </c>
      <c r="D47">
        <v>0</v>
      </c>
      <c r="E47">
        <v>5997</v>
      </c>
      <c r="F47">
        <v>6</v>
      </c>
      <c r="G47">
        <v>13.2</v>
      </c>
      <c r="H47">
        <v>105.55</v>
      </c>
      <c r="I47">
        <v>46.12</v>
      </c>
      <c r="J47">
        <v>-59.43</v>
      </c>
      <c r="K47">
        <v>0</v>
      </c>
    </row>
    <row r="48" spans="1:11" x14ac:dyDescent="0.25">
      <c r="A48">
        <v>2</v>
      </c>
      <c r="B48">
        <v>10</v>
      </c>
      <c r="C48" t="s">
        <v>77</v>
      </c>
      <c r="D48">
        <v>1</v>
      </c>
      <c r="E48">
        <v>344</v>
      </c>
      <c r="F48">
        <v>8.3000000000000007</v>
      </c>
      <c r="G48">
        <v>18.399999999999999</v>
      </c>
      <c r="H48">
        <v>246.82</v>
      </c>
      <c r="I48">
        <v>30.06</v>
      </c>
      <c r="J48">
        <v>-216.77</v>
      </c>
      <c r="K48">
        <v>0</v>
      </c>
    </row>
    <row r="49" spans="1:11" x14ac:dyDescent="0.25">
      <c r="A49">
        <v>2</v>
      </c>
      <c r="B49">
        <v>10</v>
      </c>
      <c r="C49" t="s">
        <v>78</v>
      </c>
      <c r="D49">
        <v>2</v>
      </c>
      <c r="E49">
        <v>3460</v>
      </c>
      <c r="F49">
        <v>6</v>
      </c>
      <c r="G49">
        <v>13.2</v>
      </c>
      <c r="H49">
        <v>105.5</v>
      </c>
      <c r="I49">
        <v>46.19</v>
      </c>
      <c r="J49">
        <v>-59.31</v>
      </c>
      <c r="K49">
        <v>0</v>
      </c>
    </row>
    <row r="50" spans="1:11" x14ac:dyDescent="0.25">
      <c r="A50">
        <v>2</v>
      </c>
      <c r="B50">
        <v>11</v>
      </c>
      <c r="C50" t="s">
        <v>46</v>
      </c>
      <c r="D50">
        <v>0</v>
      </c>
      <c r="E50">
        <v>5997</v>
      </c>
      <c r="F50">
        <v>5.6</v>
      </c>
      <c r="G50">
        <v>2.8</v>
      </c>
      <c r="H50">
        <v>0</v>
      </c>
      <c r="I50">
        <v>49.2</v>
      </c>
      <c r="J50">
        <v>49.2</v>
      </c>
      <c r="K50">
        <v>0</v>
      </c>
    </row>
    <row r="51" spans="1:11" x14ac:dyDescent="0.25">
      <c r="A51">
        <v>2</v>
      </c>
      <c r="B51">
        <v>11</v>
      </c>
      <c r="C51" t="s">
        <v>77</v>
      </c>
      <c r="D51">
        <v>1</v>
      </c>
      <c r="E51">
        <v>344</v>
      </c>
      <c r="F51">
        <v>7.8</v>
      </c>
      <c r="G51">
        <v>3.9</v>
      </c>
      <c r="H51">
        <v>18.18</v>
      </c>
      <c r="I51">
        <v>42.72</v>
      </c>
      <c r="J51">
        <v>24.54</v>
      </c>
      <c r="K51">
        <v>0</v>
      </c>
    </row>
    <row r="52" spans="1:11" x14ac:dyDescent="0.25">
      <c r="A52">
        <v>2</v>
      </c>
      <c r="B52">
        <v>11</v>
      </c>
      <c r="C52" t="s">
        <v>78</v>
      </c>
      <c r="D52">
        <v>2</v>
      </c>
      <c r="E52">
        <v>3460</v>
      </c>
      <c r="F52">
        <v>5.6</v>
      </c>
      <c r="G52">
        <v>2.8</v>
      </c>
      <c r="H52">
        <v>0</v>
      </c>
      <c r="I52">
        <v>49.25</v>
      </c>
      <c r="J52">
        <v>49.25</v>
      </c>
      <c r="K52">
        <v>0</v>
      </c>
    </row>
    <row r="53" spans="1:11" x14ac:dyDescent="0.25">
      <c r="A53">
        <v>2</v>
      </c>
      <c r="B53">
        <v>12</v>
      </c>
      <c r="C53" t="s">
        <v>46</v>
      </c>
      <c r="D53">
        <v>0</v>
      </c>
      <c r="E53">
        <v>5997</v>
      </c>
      <c r="F53">
        <v>2.8</v>
      </c>
      <c r="G53">
        <v>0.1</v>
      </c>
      <c r="H53">
        <v>0</v>
      </c>
      <c r="I53">
        <v>34.729999999999997</v>
      </c>
      <c r="J53">
        <v>34.729999999999997</v>
      </c>
      <c r="K53">
        <v>0</v>
      </c>
    </row>
    <row r="54" spans="1:11" x14ac:dyDescent="0.25">
      <c r="A54">
        <v>2</v>
      </c>
      <c r="B54">
        <v>12</v>
      </c>
      <c r="C54" t="s">
        <v>77</v>
      </c>
      <c r="D54">
        <v>1</v>
      </c>
      <c r="E54">
        <v>344</v>
      </c>
      <c r="F54">
        <v>3.9</v>
      </c>
      <c r="G54">
        <v>0.1</v>
      </c>
      <c r="H54">
        <v>5.47</v>
      </c>
      <c r="I54">
        <v>21.44</v>
      </c>
      <c r="J54">
        <v>15.97</v>
      </c>
      <c r="K54">
        <v>0</v>
      </c>
    </row>
    <row r="55" spans="1:11" x14ac:dyDescent="0.25">
      <c r="A55">
        <v>2</v>
      </c>
      <c r="B55">
        <v>12</v>
      </c>
      <c r="C55" t="s">
        <v>78</v>
      </c>
      <c r="D55">
        <v>2</v>
      </c>
      <c r="E55">
        <v>3460</v>
      </c>
      <c r="F55">
        <v>2.8</v>
      </c>
      <c r="G55">
        <v>0.1</v>
      </c>
      <c r="H55">
        <v>0</v>
      </c>
      <c r="I55">
        <v>34.770000000000003</v>
      </c>
      <c r="J55">
        <v>34.770000000000003</v>
      </c>
      <c r="K55">
        <v>0</v>
      </c>
    </row>
    <row r="56" spans="1:11" x14ac:dyDescent="0.25">
      <c r="A56">
        <v>2</v>
      </c>
      <c r="B56">
        <v>1</v>
      </c>
      <c r="C56" t="s">
        <v>46</v>
      </c>
      <c r="D56">
        <v>0</v>
      </c>
      <c r="E56">
        <v>5997</v>
      </c>
      <c r="F56">
        <v>3</v>
      </c>
      <c r="G56">
        <v>-6.6</v>
      </c>
      <c r="H56">
        <v>0</v>
      </c>
      <c r="I56">
        <v>0.72</v>
      </c>
      <c r="J56">
        <v>0.72</v>
      </c>
      <c r="K56">
        <v>0</v>
      </c>
    </row>
    <row r="57" spans="1:11" x14ac:dyDescent="0.25">
      <c r="A57">
        <v>2</v>
      </c>
      <c r="B57">
        <v>1</v>
      </c>
      <c r="C57" t="s">
        <v>77</v>
      </c>
      <c r="D57">
        <v>1</v>
      </c>
      <c r="E57">
        <v>344</v>
      </c>
      <c r="F57">
        <v>4.0999999999999996</v>
      </c>
      <c r="G57">
        <v>-9.1999999999999993</v>
      </c>
      <c r="H57">
        <v>0</v>
      </c>
      <c r="I57">
        <v>0.49</v>
      </c>
      <c r="J57">
        <v>0.49</v>
      </c>
      <c r="K57">
        <v>0</v>
      </c>
    </row>
    <row r="58" spans="1:11" x14ac:dyDescent="0.25">
      <c r="A58">
        <v>2</v>
      </c>
      <c r="B58">
        <v>1</v>
      </c>
      <c r="C58" t="s">
        <v>78</v>
      </c>
      <c r="D58">
        <v>2</v>
      </c>
      <c r="E58">
        <v>3460</v>
      </c>
      <c r="F58">
        <v>3</v>
      </c>
      <c r="G58">
        <v>-6.6</v>
      </c>
      <c r="H58">
        <v>0</v>
      </c>
      <c r="I58">
        <v>0.72</v>
      </c>
      <c r="J58">
        <v>0.72</v>
      </c>
      <c r="K58">
        <v>0</v>
      </c>
    </row>
    <row r="59" spans="1:11" x14ac:dyDescent="0.25">
      <c r="A59">
        <v>2</v>
      </c>
      <c r="B59">
        <v>2</v>
      </c>
      <c r="C59" t="s">
        <v>46</v>
      </c>
      <c r="D59">
        <v>0</v>
      </c>
      <c r="E59">
        <v>5997</v>
      </c>
      <c r="F59">
        <v>2.2000000000000002</v>
      </c>
      <c r="G59">
        <v>-3.5</v>
      </c>
      <c r="H59">
        <v>0</v>
      </c>
      <c r="I59">
        <v>0.88</v>
      </c>
      <c r="J59">
        <v>0.88</v>
      </c>
      <c r="K59">
        <v>0</v>
      </c>
    </row>
    <row r="60" spans="1:11" x14ac:dyDescent="0.25">
      <c r="A60">
        <v>2</v>
      </c>
      <c r="B60">
        <v>2</v>
      </c>
      <c r="C60" t="s">
        <v>77</v>
      </c>
      <c r="D60">
        <v>1</v>
      </c>
      <c r="E60">
        <v>344</v>
      </c>
      <c r="F60">
        <v>3.1</v>
      </c>
      <c r="G60">
        <v>-4.8</v>
      </c>
      <c r="H60">
        <v>1.97</v>
      </c>
      <c r="I60">
        <v>0.69</v>
      </c>
      <c r="J60">
        <v>-1.28</v>
      </c>
      <c r="K60">
        <v>0</v>
      </c>
    </row>
    <row r="61" spans="1:11" x14ac:dyDescent="0.25">
      <c r="A61">
        <v>2</v>
      </c>
      <c r="B61">
        <v>2</v>
      </c>
      <c r="C61" t="s">
        <v>78</v>
      </c>
      <c r="D61">
        <v>2</v>
      </c>
      <c r="E61">
        <v>3460</v>
      </c>
      <c r="F61">
        <v>2.2000000000000002</v>
      </c>
      <c r="G61">
        <v>-3.5</v>
      </c>
      <c r="H61">
        <v>0</v>
      </c>
      <c r="I61">
        <v>0.88</v>
      </c>
      <c r="J61">
        <v>0.88</v>
      </c>
      <c r="K61">
        <v>0</v>
      </c>
    </row>
    <row r="62" spans="1:11" x14ac:dyDescent="0.25">
      <c r="A62">
        <v>2</v>
      </c>
      <c r="B62">
        <v>3</v>
      </c>
      <c r="C62" t="s">
        <v>46</v>
      </c>
      <c r="D62">
        <v>0</v>
      </c>
      <c r="E62">
        <v>5997</v>
      </c>
      <c r="F62">
        <v>3.1</v>
      </c>
      <c r="G62">
        <v>1.7</v>
      </c>
      <c r="H62">
        <v>0</v>
      </c>
      <c r="I62">
        <v>30.59</v>
      </c>
      <c r="J62">
        <v>30.59</v>
      </c>
      <c r="K62">
        <v>0</v>
      </c>
    </row>
    <row r="63" spans="1:11" x14ac:dyDescent="0.25">
      <c r="A63">
        <v>2</v>
      </c>
      <c r="B63">
        <v>3</v>
      </c>
      <c r="C63" t="s">
        <v>77</v>
      </c>
      <c r="D63">
        <v>1</v>
      </c>
      <c r="E63">
        <v>344</v>
      </c>
      <c r="F63">
        <v>4.4000000000000004</v>
      </c>
      <c r="G63">
        <v>2.4</v>
      </c>
      <c r="H63">
        <v>7.21</v>
      </c>
      <c r="I63">
        <v>16.87</v>
      </c>
      <c r="J63">
        <v>9.66</v>
      </c>
      <c r="K63">
        <v>0</v>
      </c>
    </row>
    <row r="64" spans="1:11" x14ac:dyDescent="0.25">
      <c r="A64">
        <v>2</v>
      </c>
      <c r="B64">
        <v>3</v>
      </c>
      <c r="C64" t="s">
        <v>78</v>
      </c>
      <c r="D64">
        <v>2</v>
      </c>
      <c r="E64">
        <v>3460</v>
      </c>
      <c r="F64">
        <v>3.1</v>
      </c>
      <c r="G64">
        <v>1.7</v>
      </c>
      <c r="H64">
        <v>0</v>
      </c>
      <c r="I64">
        <v>30.62</v>
      </c>
      <c r="J64">
        <v>30.62</v>
      </c>
      <c r="K64">
        <v>0</v>
      </c>
    </row>
    <row r="65" spans="1:11" x14ac:dyDescent="0.25">
      <c r="A65">
        <v>2</v>
      </c>
      <c r="B65">
        <v>4</v>
      </c>
      <c r="C65" t="s">
        <v>46</v>
      </c>
      <c r="D65">
        <v>0</v>
      </c>
      <c r="E65">
        <v>5997</v>
      </c>
      <c r="F65">
        <v>8.4</v>
      </c>
      <c r="G65">
        <v>15.1</v>
      </c>
      <c r="H65">
        <v>212.92</v>
      </c>
      <c r="I65">
        <v>51.11</v>
      </c>
      <c r="J65">
        <v>-161.80000000000001</v>
      </c>
      <c r="K65">
        <v>0</v>
      </c>
    </row>
    <row r="66" spans="1:11" x14ac:dyDescent="0.25">
      <c r="A66">
        <v>2</v>
      </c>
      <c r="B66">
        <v>4</v>
      </c>
      <c r="C66" t="s">
        <v>77</v>
      </c>
      <c r="D66">
        <v>1</v>
      </c>
      <c r="E66">
        <v>344</v>
      </c>
      <c r="F66">
        <v>11.7</v>
      </c>
      <c r="G66">
        <v>21.2</v>
      </c>
      <c r="H66">
        <v>229.06</v>
      </c>
      <c r="I66">
        <v>42.52</v>
      </c>
      <c r="J66">
        <v>-186.54</v>
      </c>
      <c r="K66">
        <v>0</v>
      </c>
    </row>
    <row r="67" spans="1:11" x14ac:dyDescent="0.25">
      <c r="A67">
        <v>2</v>
      </c>
      <c r="B67">
        <v>4</v>
      </c>
      <c r="C67" t="s">
        <v>78</v>
      </c>
      <c r="D67">
        <v>2</v>
      </c>
      <c r="E67">
        <v>3460</v>
      </c>
      <c r="F67">
        <v>8.4</v>
      </c>
      <c r="G67">
        <v>15.1</v>
      </c>
      <c r="H67">
        <v>212.72</v>
      </c>
      <c r="I67">
        <v>51.18</v>
      </c>
      <c r="J67">
        <v>-161.54</v>
      </c>
      <c r="K67">
        <v>0</v>
      </c>
    </row>
    <row r="68" spans="1:11" x14ac:dyDescent="0.25">
      <c r="A68">
        <v>2</v>
      </c>
      <c r="B68">
        <v>5</v>
      </c>
      <c r="C68" t="s">
        <v>46</v>
      </c>
      <c r="D68">
        <v>0</v>
      </c>
      <c r="E68">
        <v>5997</v>
      </c>
      <c r="F68">
        <v>13.6</v>
      </c>
      <c r="G68">
        <v>21.4</v>
      </c>
      <c r="H68">
        <v>193.37</v>
      </c>
      <c r="I68">
        <v>76.02</v>
      </c>
      <c r="J68">
        <v>-117.34</v>
      </c>
      <c r="K68">
        <v>0</v>
      </c>
    </row>
    <row r="69" spans="1:11" x14ac:dyDescent="0.25">
      <c r="A69">
        <v>2</v>
      </c>
      <c r="B69">
        <v>5</v>
      </c>
      <c r="C69" t="s">
        <v>77</v>
      </c>
      <c r="D69">
        <v>1</v>
      </c>
      <c r="E69">
        <v>344</v>
      </c>
      <c r="F69">
        <v>19</v>
      </c>
      <c r="G69">
        <v>29.9</v>
      </c>
      <c r="H69">
        <v>246.65</v>
      </c>
      <c r="I69">
        <v>67.14</v>
      </c>
      <c r="J69">
        <v>-179.52</v>
      </c>
      <c r="K69">
        <v>0</v>
      </c>
    </row>
    <row r="70" spans="1:11" x14ac:dyDescent="0.25">
      <c r="A70">
        <v>2</v>
      </c>
      <c r="B70">
        <v>5</v>
      </c>
      <c r="C70" t="s">
        <v>78</v>
      </c>
      <c r="D70">
        <v>2</v>
      </c>
      <c r="E70">
        <v>3460</v>
      </c>
      <c r="F70">
        <v>13.6</v>
      </c>
      <c r="G70">
        <v>21.4</v>
      </c>
      <c r="H70">
        <v>194.07</v>
      </c>
      <c r="I70">
        <v>76.13</v>
      </c>
      <c r="J70">
        <v>-117.94</v>
      </c>
      <c r="K70">
        <v>0</v>
      </c>
    </row>
    <row r="71" spans="1:11" x14ac:dyDescent="0.25">
      <c r="A71">
        <v>2</v>
      </c>
      <c r="B71">
        <v>6</v>
      </c>
      <c r="C71" t="s">
        <v>46</v>
      </c>
      <c r="D71">
        <v>0</v>
      </c>
      <c r="E71">
        <v>5997</v>
      </c>
      <c r="F71">
        <v>10.9</v>
      </c>
      <c r="G71">
        <v>25.5</v>
      </c>
      <c r="H71">
        <v>105.54</v>
      </c>
      <c r="I71">
        <v>41.6</v>
      </c>
      <c r="J71">
        <v>-63.93</v>
      </c>
      <c r="K71">
        <v>0</v>
      </c>
    </row>
    <row r="72" spans="1:11" x14ac:dyDescent="0.25">
      <c r="A72">
        <v>2</v>
      </c>
      <c r="B72">
        <v>6</v>
      </c>
      <c r="C72" t="s">
        <v>77</v>
      </c>
      <c r="D72">
        <v>1</v>
      </c>
      <c r="E72">
        <v>344</v>
      </c>
      <c r="F72">
        <v>15.2</v>
      </c>
      <c r="G72">
        <v>35.799999999999997</v>
      </c>
      <c r="H72">
        <v>0</v>
      </c>
      <c r="I72">
        <v>27.07</v>
      </c>
      <c r="J72">
        <v>27.07</v>
      </c>
      <c r="K72">
        <v>0</v>
      </c>
    </row>
    <row r="73" spans="1:11" x14ac:dyDescent="0.25">
      <c r="A73">
        <v>2</v>
      </c>
      <c r="B73">
        <v>6</v>
      </c>
      <c r="C73" t="s">
        <v>78</v>
      </c>
      <c r="D73">
        <v>2</v>
      </c>
      <c r="E73">
        <v>3460</v>
      </c>
      <c r="F73">
        <v>10.9</v>
      </c>
      <c r="G73">
        <v>25.5</v>
      </c>
      <c r="H73">
        <v>105.68</v>
      </c>
      <c r="I73">
        <v>41.66</v>
      </c>
      <c r="J73">
        <v>-64.02</v>
      </c>
      <c r="K73">
        <v>0</v>
      </c>
    </row>
    <row r="74" spans="1:11" x14ac:dyDescent="0.25">
      <c r="A74">
        <v>3</v>
      </c>
      <c r="B74">
        <v>7</v>
      </c>
      <c r="C74" t="s">
        <v>46</v>
      </c>
      <c r="D74">
        <v>0</v>
      </c>
      <c r="E74">
        <v>5997</v>
      </c>
      <c r="F74">
        <v>10.5</v>
      </c>
      <c r="G74">
        <v>27.5</v>
      </c>
      <c r="H74">
        <v>82.88</v>
      </c>
      <c r="I74">
        <v>34.6</v>
      </c>
      <c r="J74">
        <v>-48.28</v>
      </c>
      <c r="K74">
        <v>0</v>
      </c>
    </row>
    <row r="75" spans="1:11" x14ac:dyDescent="0.25">
      <c r="A75">
        <v>3</v>
      </c>
      <c r="B75">
        <v>7</v>
      </c>
      <c r="C75" t="s">
        <v>77</v>
      </c>
      <c r="D75">
        <v>1</v>
      </c>
      <c r="E75">
        <v>344</v>
      </c>
      <c r="F75">
        <v>14.7</v>
      </c>
      <c r="G75">
        <v>38.5</v>
      </c>
      <c r="H75">
        <v>0</v>
      </c>
      <c r="I75">
        <v>22.09</v>
      </c>
      <c r="J75">
        <v>22.09</v>
      </c>
      <c r="K75">
        <v>0</v>
      </c>
    </row>
    <row r="76" spans="1:11" x14ac:dyDescent="0.25">
      <c r="A76">
        <v>3</v>
      </c>
      <c r="B76">
        <v>7</v>
      </c>
      <c r="C76" t="s">
        <v>78</v>
      </c>
      <c r="D76">
        <v>2</v>
      </c>
      <c r="E76">
        <v>3460</v>
      </c>
      <c r="F76">
        <v>10.5</v>
      </c>
      <c r="G76">
        <v>27.5</v>
      </c>
      <c r="H76">
        <v>82.99</v>
      </c>
      <c r="I76">
        <v>34.65</v>
      </c>
      <c r="J76">
        <v>-48.34</v>
      </c>
      <c r="K76">
        <v>0</v>
      </c>
    </row>
    <row r="77" spans="1:11" x14ac:dyDescent="0.25">
      <c r="A77">
        <v>3</v>
      </c>
      <c r="B77">
        <v>8</v>
      </c>
      <c r="C77" t="s">
        <v>46</v>
      </c>
      <c r="D77">
        <v>0</v>
      </c>
      <c r="E77">
        <v>5997</v>
      </c>
      <c r="F77">
        <v>8.4</v>
      </c>
      <c r="G77">
        <v>26.4</v>
      </c>
      <c r="H77">
        <v>72.48</v>
      </c>
      <c r="I77">
        <v>22.92</v>
      </c>
      <c r="J77">
        <v>-49.57</v>
      </c>
      <c r="K77">
        <v>0</v>
      </c>
    </row>
    <row r="78" spans="1:11" x14ac:dyDescent="0.25">
      <c r="A78">
        <v>3</v>
      </c>
      <c r="B78">
        <v>8</v>
      </c>
      <c r="C78" t="s">
        <v>77</v>
      </c>
      <c r="D78">
        <v>1</v>
      </c>
      <c r="E78">
        <v>344</v>
      </c>
      <c r="F78">
        <v>11.8</v>
      </c>
      <c r="G78">
        <v>37</v>
      </c>
      <c r="H78">
        <v>0</v>
      </c>
      <c r="I78">
        <v>14.72</v>
      </c>
      <c r="J78">
        <v>14.72</v>
      </c>
      <c r="K78">
        <v>0</v>
      </c>
    </row>
    <row r="79" spans="1:11" x14ac:dyDescent="0.25">
      <c r="A79">
        <v>3</v>
      </c>
      <c r="B79">
        <v>8</v>
      </c>
      <c r="C79" t="s">
        <v>78</v>
      </c>
      <c r="D79">
        <v>2</v>
      </c>
      <c r="E79">
        <v>3460</v>
      </c>
      <c r="F79">
        <v>8.4</v>
      </c>
      <c r="G79">
        <v>26.4</v>
      </c>
      <c r="H79">
        <v>72.569999999999993</v>
      </c>
      <c r="I79">
        <v>22.95</v>
      </c>
      <c r="J79">
        <v>-49.61</v>
      </c>
      <c r="K79">
        <v>0</v>
      </c>
    </row>
    <row r="80" spans="1:11" x14ac:dyDescent="0.25">
      <c r="A80">
        <v>3</v>
      </c>
      <c r="B80">
        <v>9</v>
      </c>
      <c r="C80" t="s">
        <v>46</v>
      </c>
      <c r="D80">
        <v>0</v>
      </c>
      <c r="E80">
        <v>5997</v>
      </c>
      <c r="F80">
        <v>9.1999999999999993</v>
      </c>
      <c r="G80">
        <v>21.5</v>
      </c>
      <c r="H80">
        <v>71.53</v>
      </c>
      <c r="I80">
        <v>78.930000000000007</v>
      </c>
      <c r="J80">
        <v>7.4</v>
      </c>
      <c r="K80">
        <v>0</v>
      </c>
    </row>
    <row r="81" spans="1:11" x14ac:dyDescent="0.25">
      <c r="A81">
        <v>3</v>
      </c>
      <c r="B81">
        <v>9</v>
      </c>
      <c r="C81" t="s">
        <v>77</v>
      </c>
      <c r="D81">
        <v>1</v>
      </c>
      <c r="E81">
        <v>344</v>
      </c>
      <c r="F81">
        <v>12.9</v>
      </c>
      <c r="G81">
        <v>30.1</v>
      </c>
      <c r="H81">
        <v>150.25</v>
      </c>
      <c r="I81">
        <v>53.07</v>
      </c>
      <c r="J81">
        <v>-97.18</v>
      </c>
      <c r="K81">
        <v>0</v>
      </c>
    </row>
    <row r="82" spans="1:11" x14ac:dyDescent="0.25">
      <c r="A82">
        <v>3</v>
      </c>
      <c r="B82">
        <v>9</v>
      </c>
      <c r="C82" t="s">
        <v>78</v>
      </c>
      <c r="D82">
        <v>2</v>
      </c>
      <c r="E82">
        <v>3460</v>
      </c>
      <c r="F82">
        <v>9.1999999999999993</v>
      </c>
      <c r="G82">
        <v>21.5</v>
      </c>
      <c r="H82">
        <v>71.58</v>
      </c>
      <c r="I82">
        <v>79.040000000000006</v>
      </c>
      <c r="J82">
        <v>7.46</v>
      </c>
      <c r="K82">
        <v>0</v>
      </c>
    </row>
    <row r="83" spans="1:11" x14ac:dyDescent="0.25">
      <c r="A83">
        <v>3</v>
      </c>
      <c r="B83">
        <v>10</v>
      </c>
      <c r="C83" t="s">
        <v>46</v>
      </c>
      <c r="D83">
        <v>0</v>
      </c>
      <c r="E83">
        <v>5997</v>
      </c>
      <c r="F83">
        <v>6</v>
      </c>
      <c r="G83">
        <v>13.2</v>
      </c>
      <c r="H83">
        <v>107.33</v>
      </c>
      <c r="I83">
        <v>46.5</v>
      </c>
      <c r="J83">
        <v>-60.84</v>
      </c>
      <c r="K83">
        <v>0</v>
      </c>
    </row>
    <row r="84" spans="1:11" x14ac:dyDescent="0.25">
      <c r="A84">
        <v>3</v>
      </c>
      <c r="B84">
        <v>10</v>
      </c>
      <c r="C84" t="s">
        <v>77</v>
      </c>
      <c r="D84">
        <v>1</v>
      </c>
      <c r="E84">
        <v>344</v>
      </c>
      <c r="F84">
        <v>8.3000000000000007</v>
      </c>
      <c r="G84">
        <v>18.399999999999999</v>
      </c>
      <c r="H84">
        <v>254.52</v>
      </c>
      <c r="I84">
        <v>31.22</v>
      </c>
      <c r="J84">
        <v>-223.3</v>
      </c>
      <c r="K84">
        <v>0</v>
      </c>
    </row>
    <row r="85" spans="1:11" x14ac:dyDescent="0.25">
      <c r="A85">
        <v>3</v>
      </c>
      <c r="B85">
        <v>10</v>
      </c>
      <c r="C85" t="s">
        <v>78</v>
      </c>
      <c r="D85">
        <v>2</v>
      </c>
      <c r="E85">
        <v>3460</v>
      </c>
      <c r="F85">
        <v>6</v>
      </c>
      <c r="G85">
        <v>13.2</v>
      </c>
      <c r="H85">
        <v>107.27</v>
      </c>
      <c r="I85">
        <v>46.56</v>
      </c>
      <c r="J85">
        <v>-60.71</v>
      </c>
      <c r="K85">
        <v>0</v>
      </c>
    </row>
    <row r="86" spans="1:11" x14ac:dyDescent="0.25">
      <c r="A86">
        <v>3</v>
      </c>
      <c r="B86">
        <v>11</v>
      </c>
      <c r="C86" t="s">
        <v>46</v>
      </c>
      <c r="D86">
        <v>0</v>
      </c>
      <c r="E86">
        <v>5997</v>
      </c>
      <c r="F86">
        <v>5.6</v>
      </c>
      <c r="G86">
        <v>2.8</v>
      </c>
      <c r="H86">
        <v>0</v>
      </c>
      <c r="I86">
        <v>49.72</v>
      </c>
      <c r="J86">
        <v>49.72</v>
      </c>
      <c r="K86">
        <v>0</v>
      </c>
    </row>
    <row r="87" spans="1:11" x14ac:dyDescent="0.25">
      <c r="A87">
        <v>3</v>
      </c>
      <c r="B87">
        <v>11</v>
      </c>
      <c r="C87" t="s">
        <v>77</v>
      </c>
      <c r="D87">
        <v>1</v>
      </c>
      <c r="E87">
        <v>344</v>
      </c>
      <c r="F87">
        <v>7.8</v>
      </c>
      <c r="G87">
        <v>3.9</v>
      </c>
      <c r="H87">
        <v>19.64</v>
      </c>
      <c r="I87">
        <v>44.29</v>
      </c>
      <c r="J87">
        <v>24.65</v>
      </c>
      <c r="K87">
        <v>0</v>
      </c>
    </row>
    <row r="88" spans="1:11" x14ac:dyDescent="0.25">
      <c r="A88">
        <v>3</v>
      </c>
      <c r="B88">
        <v>11</v>
      </c>
      <c r="C88" t="s">
        <v>78</v>
      </c>
      <c r="D88">
        <v>2</v>
      </c>
      <c r="E88">
        <v>3460</v>
      </c>
      <c r="F88">
        <v>5.6</v>
      </c>
      <c r="G88">
        <v>2.8</v>
      </c>
      <c r="H88">
        <v>0</v>
      </c>
      <c r="I88">
        <v>49.77</v>
      </c>
      <c r="J88">
        <v>49.77</v>
      </c>
      <c r="K88">
        <v>0</v>
      </c>
    </row>
    <row r="89" spans="1:11" x14ac:dyDescent="0.25">
      <c r="A89">
        <v>3</v>
      </c>
      <c r="B89">
        <v>12</v>
      </c>
      <c r="C89" t="s">
        <v>46</v>
      </c>
      <c r="D89">
        <v>0</v>
      </c>
      <c r="E89">
        <v>5997</v>
      </c>
      <c r="F89">
        <v>2.8</v>
      </c>
      <c r="G89">
        <v>0.1</v>
      </c>
      <c r="H89">
        <v>0</v>
      </c>
      <c r="I89">
        <v>37</v>
      </c>
      <c r="J89">
        <v>37</v>
      </c>
      <c r="K89">
        <v>0</v>
      </c>
    </row>
    <row r="90" spans="1:11" x14ac:dyDescent="0.25">
      <c r="A90">
        <v>3</v>
      </c>
      <c r="B90">
        <v>12</v>
      </c>
      <c r="C90" t="s">
        <v>77</v>
      </c>
      <c r="D90">
        <v>1</v>
      </c>
      <c r="E90">
        <v>344</v>
      </c>
      <c r="F90">
        <v>3.9</v>
      </c>
      <c r="G90">
        <v>0.1</v>
      </c>
      <c r="H90">
        <v>5.88</v>
      </c>
      <c r="I90">
        <v>22.25</v>
      </c>
      <c r="J90">
        <v>16.37</v>
      </c>
      <c r="K90">
        <v>0</v>
      </c>
    </row>
    <row r="91" spans="1:11" x14ac:dyDescent="0.25">
      <c r="A91">
        <v>3</v>
      </c>
      <c r="B91">
        <v>12</v>
      </c>
      <c r="C91" t="s">
        <v>78</v>
      </c>
      <c r="D91">
        <v>2</v>
      </c>
      <c r="E91">
        <v>3460</v>
      </c>
      <c r="F91">
        <v>2.8</v>
      </c>
      <c r="G91">
        <v>0.1</v>
      </c>
      <c r="H91">
        <v>0</v>
      </c>
      <c r="I91">
        <v>37.04</v>
      </c>
      <c r="J91">
        <v>37.04</v>
      </c>
      <c r="K91">
        <v>0</v>
      </c>
    </row>
    <row r="92" spans="1:11" x14ac:dyDescent="0.25">
      <c r="A92">
        <v>3</v>
      </c>
      <c r="B92">
        <v>1</v>
      </c>
      <c r="C92" t="s">
        <v>46</v>
      </c>
      <c r="D92">
        <v>0</v>
      </c>
      <c r="E92">
        <v>5997</v>
      </c>
      <c r="F92">
        <v>3</v>
      </c>
      <c r="G92">
        <v>-6.6</v>
      </c>
      <c r="H92">
        <v>0</v>
      </c>
      <c r="I92">
        <v>0.72</v>
      </c>
      <c r="J92">
        <v>0.72</v>
      </c>
      <c r="K92">
        <v>0</v>
      </c>
    </row>
    <row r="93" spans="1:11" x14ac:dyDescent="0.25">
      <c r="A93">
        <v>3</v>
      </c>
      <c r="B93">
        <v>1</v>
      </c>
      <c r="C93" t="s">
        <v>77</v>
      </c>
      <c r="D93">
        <v>1</v>
      </c>
      <c r="E93">
        <v>344</v>
      </c>
      <c r="F93">
        <v>4.0999999999999996</v>
      </c>
      <c r="G93">
        <v>-9.1999999999999993</v>
      </c>
      <c r="H93">
        <v>0</v>
      </c>
      <c r="I93">
        <v>0.51</v>
      </c>
      <c r="J93">
        <v>0.51</v>
      </c>
      <c r="K93">
        <v>0</v>
      </c>
    </row>
    <row r="94" spans="1:11" x14ac:dyDescent="0.25">
      <c r="A94">
        <v>3</v>
      </c>
      <c r="B94">
        <v>1</v>
      </c>
      <c r="C94" t="s">
        <v>78</v>
      </c>
      <c r="D94">
        <v>2</v>
      </c>
      <c r="E94">
        <v>3460</v>
      </c>
      <c r="F94">
        <v>3</v>
      </c>
      <c r="G94">
        <v>-6.6</v>
      </c>
      <c r="H94">
        <v>0</v>
      </c>
      <c r="I94">
        <v>0.72</v>
      </c>
      <c r="J94">
        <v>0.72</v>
      </c>
      <c r="K94">
        <v>0</v>
      </c>
    </row>
    <row r="95" spans="1:11" x14ac:dyDescent="0.25">
      <c r="A95">
        <v>3</v>
      </c>
      <c r="B95">
        <v>2</v>
      </c>
      <c r="C95" t="s">
        <v>46</v>
      </c>
      <c r="D95">
        <v>0</v>
      </c>
      <c r="E95">
        <v>5997</v>
      </c>
      <c r="F95">
        <v>2.2000000000000002</v>
      </c>
      <c r="G95">
        <v>-3.5</v>
      </c>
      <c r="H95">
        <v>0</v>
      </c>
      <c r="I95">
        <v>27.19</v>
      </c>
      <c r="J95">
        <v>27.19</v>
      </c>
      <c r="K95">
        <v>0</v>
      </c>
    </row>
    <row r="96" spans="1:11" x14ac:dyDescent="0.25">
      <c r="A96">
        <v>3</v>
      </c>
      <c r="B96">
        <v>2</v>
      </c>
      <c r="C96" t="s">
        <v>77</v>
      </c>
      <c r="D96">
        <v>1</v>
      </c>
      <c r="E96">
        <v>344</v>
      </c>
      <c r="F96">
        <v>3.1</v>
      </c>
      <c r="G96">
        <v>-4.8</v>
      </c>
      <c r="H96">
        <v>2.11</v>
      </c>
      <c r="I96">
        <v>0.72</v>
      </c>
      <c r="J96">
        <v>-1.4</v>
      </c>
      <c r="K96">
        <v>0</v>
      </c>
    </row>
    <row r="97" spans="1:11" x14ac:dyDescent="0.25">
      <c r="A97">
        <v>3</v>
      </c>
      <c r="B97">
        <v>2</v>
      </c>
      <c r="C97" t="s">
        <v>78</v>
      </c>
      <c r="D97">
        <v>2</v>
      </c>
      <c r="E97">
        <v>3460</v>
      </c>
      <c r="F97">
        <v>2.2000000000000002</v>
      </c>
      <c r="G97">
        <v>-3.5</v>
      </c>
      <c r="H97">
        <v>0</v>
      </c>
      <c r="I97">
        <v>27.22</v>
      </c>
      <c r="J97">
        <v>27.22</v>
      </c>
      <c r="K97">
        <v>0</v>
      </c>
    </row>
    <row r="98" spans="1:11" x14ac:dyDescent="0.25">
      <c r="A98">
        <v>3</v>
      </c>
      <c r="B98">
        <v>3</v>
      </c>
      <c r="C98" t="s">
        <v>46</v>
      </c>
      <c r="D98">
        <v>0</v>
      </c>
      <c r="E98">
        <v>5997</v>
      </c>
      <c r="F98">
        <v>3.1</v>
      </c>
      <c r="G98">
        <v>1.7</v>
      </c>
      <c r="H98">
        <v>0</v>
      </c>
      <c r="I98">
        <v>34.659999999999997</v>
      </c>
      <c r="J98">
        <v>34.659999999999997</v>
      </c>
      <c r="K98">
        <v>0</v>
      </c>
    </row>
    <row r="99" spans="1:11" x14ac:dyDescent="0.25">
      <c r="A99">
        <v>3</v>
      </c>
      <c r="B99">
        <v>3</v>
      </c>
      <c r="C99" t="s">
        <v>77</v>
      </c>
      <c r="D99">
        <v>1</v>
      </c>
      <c r="E99">
        <v>344</v>
      </c>
      <c r="F99">
        <v>4.4000000000000004</v>
      </c>
      <c r="G99">
        <v>2.4</v>
      </c>
      <c r="H99">
        <v>7.75</v>
      </c>
      <c r="I99">
        <v>17.54</v>
      </c>
      <c r="J99">
        <v>9.7899999999999991</v>
      </c>
      <c r="K99">
        <v>0</v>
      </c>
    </row>
    <row r="100" spans="1:11" x14ac:dyDescent="0.25">
      <c r="A100">
        <v>3</v>
      </c>
      <c r="B100">
        <v>3</v>
      </c>
      <c r="C100" t="s">
        <v>78</v>
      </c>
      <c r="D100">
        <v>2</v>
      </c>
      <c r="E100">
        <v>3460</v>
      </c>
      <c r="F100">
        <v>3.1</v>
      </c>
      <c r="G100">
        <v>1.7</v>
      </c>
      <c r="H100">
        <v>0</v>
      </c>
      <c r="I100">
        <v>34.700000000000003</v>
      </c>
      <c r="J100">
        <v>34.700000000000003</v>
      </c>
      <c r="K100">
        <v>0</v>
      </c>
    </row>
    <row r="101" spans="1:11" x14ac:dyDescent="0.25">
      <c r="A101">
        <v>3</v>
      </c>
      <c r="B101">
        <v>4</v>
      </c>
      <c r="C101" t="s">
        <v>46</v>
      </c>
      <c r="D101">
        <v>0</v>
      </c>
      <c r="E101">
        <v>5997</v>
      </c>
      <c r="F101">
        <v>8.4</v>
      </c>
      <c r="G101">
        <v>15.1</v>
      </c>
      <c r="H101">
        <v>214.75</v>
      </c>
      <c r="I101">
        <v>47.37</v>
      </c>
      <c r="J101">
        <v>-167.38</v>
      </c>
      <c r="K101">
        <v>0</v>
      </c>
    </row>
    <row r="102" spans="1:11" x14ac:dyDescent="0.25">
      <c r="A102">
        <v>3</v>
      </c>
      <c r="B102">
        <v>4</v>
      </c>
      <c r="C102" t="s">
        <v>77</v>
      </c>
      <c r="D102">
        <v>1</v>
      </c>
      <c r="E102">
        <v>344</v>
      </c>
      <c r="F102">
        <v>11.7</v>
      </c>
      <c r="G102">
        <v>21.2</v>
      </c>
      <c r="H102">
        <v>237.15</v>
      </c>
      <c r="I102">
        <v>44.25</v>
      </c>
      <c r="J102">
        <v>-192.9</v>
      </c>
      <c r="K102">
        <v>0</v>
      </c>
    </row>
    <row r="103" spans="1:11" x14ac:dyDescent="0.25">
      <c r="A103">
        <v>3</v>
      </c>
      <c r="B103">
        <v>4</v>
      </c>
      <c r="C103" t="s">
        <v>78</v>
      </c>
      <c r="D103">
        <v>2</v>
      </c>
      <c r="E103">
        <v>3460</v>
      </c>
      <c r="F103">
        <v>8.4</v>
      </c>
      <c r="G103">
        <v>15.1</v>
      </c>
      <c r="H103">
        <v>214.48</v>
      </c>
      <c r="I103">
        <v>47.43</v>
      </c>
      <c r="J103">
        <v>-167.05</v>
      </c>
      <c r="K103">
        <v>0</v>
      </c>
    </row>
    <row r="104" spans="1:11" x14ac:dyDescent="0.25">
      <c r="A104">
        <v>3</v>
      </c>
      <c r="B104">
        <v>5</v>
      </c>
      <c r="C104" t="s">
        <v>46</v>
      </c>
      <c r="D104">
        <v>0</v>
      </c>
      <c r="E104">
        <v>5997</v>
      </c>
      <c r="F104">
        <v>13.6</v>
      </c>
      <c r="G104">
        <v>21.4</v>
      </c>
      <c r="H104">
        <v>207.38</v>
      </c>
      <c r="I104">
        <v>71.7</v>
      </c>
      <c r="J104">
        <v>-135.69</v>
      </c>
      <c r="K104">
        <v>0</v>
      </c>
    </row>
    <row r="105" spans="1:11" x14ac:dyDescent="0.25">
      <c r="A105">
        <v>3</v>
      </c>
      <c r="B105">
        <v>5</v>
      </c>
      <c r="C105" t="s">
        <v>77</v>
      </c>
      <c r="D105">
        <v>1</v>
      </c>
      <c r="E105">
        <v>344</v>
      </c>
      <c r="F105">
        <v>19</v>
      </c>
      <c r="G105">
        <v>29.9</v>
      </c>
      <c r="H105">
        <v>253.98</v>
      </c>
      <c r="I105">
        <v>69.97</v>
      </c>
      <c r="J105">
        <v>-184.01</v>
      </c>
      <c r="K105">
        <v>0</v>
      </c>
    </row>
    <row r="106" spans="1:11" x14ac:dyDescent="0.25">
      <c r="A106">
        <v>3</v>
      </c>
      <c r="B106">
        <v>5</v>
      </c>
      <c r="C106" t="s">
        <v>78</v>
      </c>
      <c r="D106">
        <v>2</v>
      </c>
      <c r="E106">
        <v>3460</v>
      </c>
      <c r="F106">
        <v>13.6</v>
      </c>
      <c r="G106">
        <v>21.4</v>
      </c>
      <c r="H106">
        <v>208.17</v>
      </c>
      <c r="I106">
        <v>71.790000000000006</v>
      </c>
      <c r="J106">
        <v>-136.38</v>
      </c>
      <c r="K106">
        <v>0</v>
      </c>
    </row>
    <row r="107" spans="1:11" x14ac:dyDescent="0.25">
      <c r="A107">
        <v>3</v>
      </c>
      <c r="B107">
        <v>6</v>
      </c>
      <c r="C107" t="s">
        <v>46</v>
      </c>
      <c r="D107">
        <v>0</v>
      </c>
      <c r="E107">
        <v>5997</v>
      </c>
      <c r="F107">
        <v>10.9</v>
      </c>
      <c r="G107">
        <v>25.5</v>
      </c>
      <c r="H107">
        <v>106.34</v>
      </c>
      <c r="I107">
        <v>40.270000000000003</v>
      </c>
      <c r="J107">
        <v>-66.069999999999993</v>
      </c>
      <c r="K107">
        <v>0</v>
      </c>
    </row>
    <row r="108" spans="1:11" x14ac:dyDescent="0.25">
      <c r="A108">
        <v>3</v>
      </c>
      <c r="B108">
        <v>6</v>
      </c>
      <c r="C108" t="s">
        <v>77</v>
      </c>
      <c r="D108">
        <v>1</v>
      </c>
      <c r="E108">
        <v>344</v>
      </c>
      <c r="F108">
        <v>15.2</v>
      </c>
      <c r="G108">
        <v>35.799999999999997</v>
      </c>
      <c r="H108">
        <v>0</v>
      </c>
      <c r="I108">
        <v>28.3</v>
      </c>
      <c r="J108">
        <v>28.3</v>
      </c>
      <c r="K108">
        <v>0</v>
      </c>
    </row>
    <row r="109" spans="1:11" x14ac:dyDescent="0.25">
      <c r="A109">
        <v>3</v>
      </c>
      <c r="B109">
        <v>6</v>
      </c>
      <c r="C109" t="s">
        <v>78</v>
      </c>
      <c r="D109">
        <v>2</v>
      </c>
      <c r="E109">
        <v>3460</v>
      </c>
      <c r="F109">
        <v>10.9</v>
      </c>
      <c r="G109">
        <v>25.5</v>
      </c>
      <c r="H109">
        <v>106.49</v>
      </c>
      <c r="I109">
        <v>40.33</v>
      </c>
      <c r="J109">
        <v>-66.17</v>
      </c>
      <c r="K109">
        <v>0</v>
      </c>
    </row>
    <row r="110" spans="1:11" x14ac:dyDescent="0.25">
      <c r="A110">
        <v>4</v>
      </c>
      <c r="B110">
        <v>7</v>
      </c>
      <c r="C110" t="s">
        <v>46</v>
      </c>
      <c r="D110">
        <v>0</v>
      </c>
      <c r="E110">
        <v>5997</v>
      </c>
      <c r="F110">
        <v>10.5</v>
      </c>
      <c r="G110">
        <v>27.5</v>
      </c>
      <c r="H110">
        <v>82.62</v>
      </c>
      <c r="I110">
        <v>33.81</v>
      </c>
      <c r="J110">
        <v>-48.82</v>
      </c>
      <c r="K110">
        <v>0</v>
      </c>
    </row>
    <row r="111" spans="1:11" x14ac:dyDescent="0.25">
      <c r="A111">
        <v>4</v>
      </c>
      <c r="B111">
        <v>7</v>
      </c>
      <c r="C111" t="s">
        <v>77</v>
      </c>
      <c r="D111">
        <v>1</v>
      </c>
      <c r="E111">
        <v>344</v>
      </c>
      <c r="F111">
        <v>14.7</v>
      </c>
      <c r="G111">
        <v>38.5</v>
      </c>
      <c r="H111">
        <v>0</v>
      </c>
      <c r="I111">
        <v>23.12</v>
      </c>
      <c r="J111">
        <v>23.12</v>
      </c>
      <c r="K111">
        <v>0</v>
      </c>
    </row>
    <row r="112" spans="1:11" x14ac:dyDescent="0.25">
      <c r="A112">
        <v>4</v>
      </c>
      <c r="B112">
        <v>7</v>
      </c>
      <c r="C112" t="s">
        <v>78</v>
      </c>
      <c r="D112">
        <v>2</v>
      </c>
      <c r="E112">
        <v>3460</v>
      </c>
      <c r="F112">
        <v>10.5</v>
      </c>
      <c r="G112">
        <v>27.5</v>
      </c>
      <c r="H112">
        <v>82.73</v>
      </c>
      <c r="I112">
        <v>33.86</v>
      </c>
      <c r="J112">
        <v>-48.88</v>
      </c>
      <c r="K112">
        <v>0</v>
      </c>
    </row>
    <row r="113" spans="1:11" x14ac:dyDescent="0.25">
      <c r="A113">
        <v>4</v>
      </c>
      <c r="B113">
        <v>8</v>
      </c>
      <c r="C113" t="s">
        <v>46</v>
      </c>
      <c r="D113">
        <v>0</v>
      </c>
      <c r="E113">
        <v>5997</v>
      </c>
      <c r="F113">
        <v>8.4</v>
      </c>
      <c r="G113">
        <v>26.4</v>
      </c>
      <c r="H113">
        <v>72.52</v>
      </c>
      <c r="I113">
        <v>22.53</v>
      </c>
      <c r="J113">
        <v>-49.99</v>
      </c>
      <c r="K113">
        <v>0</v>
      </c>
    </row>
    <row r="114" spans="1:11" x14ac:dyDescent="0.25">
      <c r="A114">
        <v>4</v>
      </c>
      <c r="B114">
        <v>8</v>
      </c>
      <c r="C114" t="s">
        <v>77</v>
      </c>
      <c r="D114">
        <v>1</v>
      </c>
      <c r="E114">
        <v>344</v>
      </c>
      <c r="F114">
        <v>11.8</v>
      </c>
      <c r="G114">
        <v>37</v>
      </c>
      <c r="H114">
        <v>0</v>
      </c>
      <c r="I114">
        <v>15.42</v>
      </c>
      <c r="J114">
        <v>15.42</v>
      </c>
      <c r="K114">
        <v>0</v>
      </c>
    </row>
    <row r="115" spans="1:11" x14ac:dyDescent="0.25">
      <c r="A115">
        <v>4</v>
      </c>
      <c r="B115">
        <v>8</v>
      </c>
      <c r="C115" t="s">
        <v>78</v>
      </c>
      <c r="D115">
        <v>2</v>
      </c>
      <c r="E115">
        <v>3460</v>
      </c>
      <c r="F115">
        <v>8.4</v>
      </c>
      <c r="G115">
        <v>26.4</v>
      </c>
      <c r="H115">
        <v>72.569999999999993</v>
      </c>
      <c r="I115">
        <v>22.56</v>
      </c>
      <c r="J115">
        <v>-50</v>
      </c>
      <c r="K115">
        <v>0</v>
      </c>
    </row>
    <row r="116" spans="1:11" x14ac:dyDescent="0.25">
      <c r="A116">
        <v>4</v>
      </c>
      <c r="B116">
        <v>9</v>
      </c>
      <c r="C116" t="s">
        <v>46</v>
      </c>
      <c r="D116">
        <v>0</v>
      </c>
      <c r="E116">
        <v>5997</v>
      </c>
      <c r="F116">
        <v>9.1999999999999993</v>
      </c>
      <c r="G116">
        <v>21.5</v>
      </c>
      <c r="H116">
        <v>70.97</v>
      </c>
      <c r="I116">
        <v>79.67</v>
      </c>
      <c r="J116">
        <v>8.69</v>
      </c>
      <c r="K116">
        <v>0</v>
      </c>
    </row>
    <row r="117" spans="1:11" x14ac:dyDescent="0.25">
      <c r="A117">
        <v>4</v>
      </c>
      <c r="B117">
        <v>9</v>
      </c>
      <c r="C117" t="s">
        <v>77</v>
      </c>
      <c r="D117">
        <v>1</v>
      </c>
      <c r="E117">
        <v>344</v>
      </c>
      <c r="F117">
        <v>12.9</v>
      </c>
      <c r="G117">
        <v>30.1</v>
      </c>
      <c r="H117">
        <v>154.69</v>
      </c>
      <c r="I117">
        <v>55.07</v>
      </c>
      <c r="J117">
        <v>-99.62</v>
      </c>
      <c r="K117">
        <v>0</v>
      </c>
    </row>
    <row r="118" spans="1:11" x14ac:dyDescent="0.25">
      <c r="A118">
        <v>4</v>
      </c>
      <c r="B118">
        <v>9</v>
      </c>
      <c r="C118" t="s">
        <v>78</v>
      </c>
      <c r="D118">
        <v>2</v>
      </c>
      <c r="E118">
        <v>3460</v>
      </c>
      <c r="F118">
        <v>9.1999999999999993</v>
      </c>
      <c r="G118">
        <v>21.5</v>
      </c>
      <c r="H118">
        <v>71.05</v>
      </c>
      <c r="I118">
        <v>79.77</v>
      </c>
      <c r="J118">
        <v>8.7200000000000006</v>
      </c>
      <c r="K118">
        <v>0</v>
      </c>
    </row>
    <row r="119" spans="1:11" x14ac:dyDescent="0.25">
      <c r="A119">
        <v>4</v>
      </c>
      <c r="B119">
        <v>10</v>
      </c>
      <c r="C119" t="s">
        <v>46</v>
      </c>
      <c r="D119">
        <v>0</v>
      </c>
      <c r="E119">
        <v>5997</v>
      </c>
      <c r="F119">
        <v>6</v>
      </c>
      <c r="G119">
        <v>13.2</v>
      </c>
      <c r="H119">
        <v>109.06</v>
      </c>
      <c r="I119">
        <v>46.81</v>
      </c>
      <c r="J119">
        <v>-62.25</v>
      </c>
      <c r="K119">
        <v>0</v>
      </c>
    </row>
    <row r="120" spans="1:11" x14ac:dyDescent="0.25">
      <c r="A120">
        <v>4</v>
      </c>
      <c r="B120">
        <v>10</v>
      </c>
      <c r="C120" t="s">
        <v>77</v>
      </c>
      <c r="D120">
        <v>1</v>
      </c>
      <c r="E120">
        <v>344</v>
      </c>
      <c r="F120">
        <v>8.3000000000000007</v>
      </c>
      <c r="G120">
        <v>18.399999999999999</v>
      </c>
      <c r="H120">
        <v>261.73</v>
      </c>
      <c r="I120">
        <v>32.380000000000003</v>
      </c>
      <c r="J120">
        <v>-229.35</v>
      </c>
      <c r="K120">
        <v>0</v>
      </c>
    </row>
    <row r="121" spans="1:11" x14ac:dyDescent="0.25">
      <c r="A121">
        <v>4</v>
      </c>
      <c r="B121">
        <v>10</v>
      </c>
      <c r="C121" t="s">
        <v>78</v>
      </c>
      <c r="D121">
        <v>2</v>
      </c>
      <c r="E121">
        <v>3460</v>
      </c>
      <c r="F121">
        <v>6</v>
      </c>
      <c r="G121">
        <v>13.2</v>
      </c>
      <c r="H121">
        <v>109</v>
      </c>
      <c r="I121">
        <v>46.87</v>
      </c>
      <c r="J121">
        <v>-62.13</v>
      </c>
      <c r="K121">
        <v>0</v>
      </c>
    </row>
    <row r="122" spans="1:11" x14ac:dyDescent="0.25">
      <c r="A122">
        <v>4</v>
      </c>
      <c r="B122">
        <v>11</v>
      </c>
      <c r="C122" t="s">
        <v>46</v>
      </c>
      <c r="D122">
        <v>0</v>
      </c>
      <c r="E122">
        <v>5997</v>
      </c>
      <c r="F122">
        <v>5.6</v>
      </c>
      <c r="G122">
        <v>2.8</v>
      </c>
      <c r="H122">
        <v>0</v>
      </c>
      <c r="I122">
        <v>50.07</v>
      </c>
      <c r="J122">
        <v>50.07</v>
      </c>
      <c r="K122">
        <v>0</v>
      </c>
    </row>
    <row r="123" spans="1:11" x14ac:dyDescent="0.25">
      <c r="A123">
        <v>4</v>
      </c>
      <c r="B123">
        <v>11</v>
      </c>
      <c r="C123" t="s">
        <v>77</v>
      </c>
      <c r="D123">
        <v>1</v>
      </c>
      <c r="E123">
        <v>344</v>
      </c>
      <c r="F123">
        <v>7.8</v>
      </c>
      <c r="G123">
        <v>3.9</v>
      </c>
      <c r="H123">
        <v>20.49</v>
      </c>
      <c r="I123">
        <v>45.85</v>
      </c>
      <c r="J123">
        <v>25.36</v>
      </c>
      <c r="K123">
        <v>0</v>
      </c>
    </row>
    <row r="124" spans="1:11" x14ac:dyDescent="0.25">
      <c r="A124">
        <v>4</v>
      </c>
      <c r="B124">
        <v>11</v>
      </c>
      <c r="C124" t="s">
        <v>78</v>
      </c>
      <c r="D124">
        <v>2</v>
      </c>
      <c r="E124">
        <v>3460</v>
      </c>
      <c r="F124">
        <v>5.6</v>
      </c>
      <c r="G124">
        <v>2.8</v>
      </c>
      <c r="H124">
        <v>0</v>
      </c>
      <c r="I124">
        <v>50.13</v>
      </c>
      <c r="J124">
        <v>50.13</v>
      </c>
      <c r="K124">
        <v>0</v>
      </c>
    </row>
    <row r="125" spans="1:11" x14ac:dyDescent="0.25">
      <c r="A125">
        <v>4</v>
      </c>
      <c r="B125">
        <v>12</v>
      </c>
      <c r="C125" t="s">
        <v>46</v>
      </c>
      <c r="D125">
        <v>0</v>
      </c>
      <c r="E125">
        <v>5997</v>
      </c>
      <c r="F125">
        <v>2.8</v>
      </c>
      <c r="G125">
        <v>0.1</v>
      </c>
      <c r="H125">
        <v>0</v>
      </c>
      <c r="I125">
        <v>37.24</v>
      </c>
      <c r="J125">
        <v>37.24</v>
      </c>
      <c r="K125">
        <v>0</v>
      </c>
    </row>
    <row r="126" spans="1:11" x14ac:dyDescent="0.25">
      <c r="A126">
        <v>4</v>
      </c>
      <c r="B126">
        <v>12</v>
      </c>
      <c r="C126" t="s">
        <v>77</v>
      </c>
      <c r="D126">
        <v>1</v>
      </c>
      <c r="E126">
        <v>344</v>
      </c>
      <c r="F126">
        <v>3.9</v>
      </c>
      <c r="G126">
        <v>0.1</v>
      </c>
      <c r="H126">
        <v>6.18</v>
      </c>
      <c r="I126">
        <v>23.31</v>
      </c>
      <c r="J126">
        <v>17.13</v>
      </c>
      <c r="K126">
        <v>0</v>
      </c>
    </row>
    <row r="127" spans="1:11" x14ac:dyDescent="0.25">
      <c r="A127">
        <v>4</v>
      </c>
      <c r="B127">
        <v>12</v>
      </c>
      <c r="C127" t="s">
        <v>78</v>
      </c>
      <c r="D127">
        <v>2</v>
      </c>
      <c r="E127">
        <v>3460</v>
      </c>
      <c r="F127">
        <v>2.8</v>
      </c>
      <c r="G127">
        <v>0.1</v>
      </c>
      <c r="H127">
        <v>0</v>
      </c>
      <c r="I127">
        <v>37.28</v>
      </c>
      <c r="J127">
        <v>37.28</v>
      </c>
      <c r="K127">
        <v>0</v>
      </c>
    </row>
    <row r="128" spans="1:11" x14ac:dyDescent="0.25">
      <c r="A128">
        <v>4</v>
      </c>
      <c r="B128">
        <v>1</v>
      </c>
      <c r="C128" t="s">
        <v>46</v>
      </c>
      <c r="D128">
        <v>0</v>
      </c>
      <c r="E128">
        <v>5997</v>
      </c>
      <c r="F128">
        <v>3</v>
      </c>
      <c r="G128">
        <v>-6.6</v>
      </c>
      <c r="H128">
        <v>0</v>
      </c>
      <c r="I128">
        <v>0.73</v>
      </c>
      <c r="J128">
        <v>0.73</v>
      </c>
      <c r="K128">
        <v>0</v>
      </c>
    </row>
    <row r="129" spans="1:11" x14ac:dyDescent="0.25">
      <c r="A129">
        <v>4</v>
      </c>
      <c r="B129">
        <v>1</v>
      </c>
      <c r="C129" t="s">
        <v>77</v>
      </c>
      <c r="D129">
        <v>1</v>
      </c>
      <c r="E129">
        <v>344</v>
      </c>
      <c r="F129">
        <v>4.0999999999999996</v>
      </c>
      <c r="G129">
        <v>-9.1999999999999993</v>
      </c>
      <c r="H129">
        <v>0</v>
      </c>
      <c r="I129">
        <v>0.52</v>
      </c>
      <c r="J129">
        <v>0.52</v>
      </c>
      <c r="K129">
        <v>0</v>
      </c>
    </row>
    <row r="130" spans="1:11" x14ac:dyDescent="0.25">
      <c r="A130">
        <v>4</v>
      </c>
      <c r="B130">
        <v>1</v>
      </c>
      <c r="C130" t="s">
        <v>78</v>
      </c>
      <c r="D130">
        <v>2</v>
      </c>
      <c r="E130">
        <v>3460</v>
      </c>
      <c r="F130">
        <v>3</v>
      </c>
      <c r="G130">
        <v>-6.6</v>
      </c>
      <c r="H130">
        <v>0</v>
      </c>
      <c r="I130">
        <v>0.73</v>
      </c>
      <c r="J130">
        <v>0.73</v>
      </c>
      <c r="K130">
        <v>0</v>
      </c>
    </row>
    <row r="131" spans="1:11" x14ac:dyDescent="0.25">
      <c r="A131">
        <v>4</v>
      </c>
      <c r="B131">
        <v>2</v>
      </c>
      <c r="C131" t="s">
        <v>46</v>
      </c>
      <c r="D131">
        <v>0</v>
      </c>
      <c r="E131">
        <v>5997</v>
      </c>
      <c r="F131">
        <v>2.2000000000000002</v>
      </c>
      <c r="G131">
        <v>-3.5</v>
      </c>
      <c r="H131">
        <v>0</v>
      </c>
      <c r="I131">
        <v>27.35</v>
      </c>
      <c r="J131">
        <v>27.35</v>
      </c>
      <c r="K131">
        <v>0</v>
      </c>
    </row>
    <row r="132" spans="1:11" x14ac:dyDescent="0.25">
      <c r="A132">
        <v>4</v>
      </c>
      <c r="B132">
        <v>2</v>
      </c>
      <c r="C132" t="s">
        <v>77</v>
      </c>
      <c r="D132">
        <v>1</v>
      </c>
      <c r="E132">
        <v>344</v>
      </c>
      <c r="F132">
        <v>3.1</v>
      </c>
      <c r="G132">
        <v>-4.8</v>
      </c>
      <c r="H132">
        <v>2.19</v>
      </c>
      <c r="I132">
        <v>0.84</v>
      </c>
      <c r="J132">
        <v>-1.35</v>
      </c>
      <c r="K132">
        <v>0</v>
      </c>
    </row>
    <row r="133" spans="1:11" x14ac:dyDescent="0.25">
      <c r="A133">
        <v>4</v>
      </c>
      <c r="B133">
        <v>2</v>
      </c>
      <c r="C133" t="s">
        <v>78</v>
      </c>
      <c r="D133">
        <v>2</v>
      </c>
      <c r="E133">
        <v>3460</v>
      </c>
      <c r="F133">
        <v>2.2000000000000002</v>
      </c>
      <c r="G133">
        <v>-3.5</v>
      </c>
      <c r="H133">
        <v>0</v>
      </c>
      <c r="I133">
        <v>27.38</v>
      </c>
      <c r="J133">
        <v>27.38</v>
      </c>
      <c r="K133">
        <v>0</v>
      </c>
    </row>
    <row r="134" spans="1:11" x14ac:dyDescent="0.25">
      <c r="A134">
        <v>4</v>
      </c>
      <c r="B134">
        <v>3</v>
      </c>
      <c r="C134" t="s">
        <v>46</v>
      </c>
      <c r="D134">
        <v>0</v>
      </c>
      <c r="E134">
        <v>5997</v>
      </c>
      <c r="F134">
        <v>3.1</v>
      </c>
      <c r="G134">
        <v>1.7</v>
      </c>
      <c r="H134">
        <v>0</v>
      </c>
      <c r="I134">
        <v>34.85</v>
      </c>
      <c r="J134">
        <v>34.85</v>
      </c>
      <c r="K134">
        <v>0</v>
      </c>
    </row>
    <row r="135" spans="1:11" x14ac:dyDescent="0.25">
      <c r="A135">
        <v>4</v>
      </c>
      <c r="B135">
        <v>3</v>
      </c>
      <c r="C135" t="s">
        <v>77</v>
      </c>
      <c r="D135">
        <v>1</v>
      </c>
      <c r="E135">
        <v>344</v>
      </c>
      <c r="F135">
        <v>4.4000000000000004</v>
      </c>
      <c r="G135">
        <v>2.4</v>
      </c>
      <c r="H135">
        <v>8.0500000000000007</v>
      </c>
      <c r="I135">
        <v>18.170000000000002</v>
      </c>
      <c r="J135">
        <v>10.130000000000001</v>
      </c>
      <c r="K135">
        <v>0</v>
      </c>
    </row>
    <row r="136" spans="1:11" x14ac:dyDescent="0.25">
      <c r="A136">
        <v>4</v>
      </c>
      <c r="B136">
        <v>3</v>
      </c>
      <c r="C136" t="s">
        <v>78</v>
      </c>
      <c r="D136">
        <v>2</v>
      </c>
      <c r="E136">
        <v>3460</v>
      </c>
      <c r="F136">
        <v>3.1</v>
      </c>
      <c r="G136">
        <v>1.7</v>
      </c>
      <c r="H136">
        <v>0</v>
      </c>
      <c r="I136">
        <v>34.89</v>
      </c>
      <c r="J136">
        <v>34.89</v>
      </c>
      <c r="K136">
        <v>0</v>
      </c>
    </row>
    <row r="137" spans="1:11" x14ac:dyDescent="0.25">
      <c r="A137">
        <v>4</v>
      </c>
      <c r="B137">
        <v>4</v>
      </c>
      <c r="C137" t="s">
        <v>46</v>
      </c>
      <c r="D137">
        <v>0</v>
      </c>
      <c r="E137">
        <v>5997</v>
      </c>
      <c r="F137">
        <v>8.4</v>
      </c>
      <c r="G137">
        <v>15.1</v>
      </c>
      <c r="H137">
        <v>216.14</v>
      </c>
      <c r="I137">
        <v>47.62</v>
      </c>
      <c r="J137">
        <v>-168.53</v>
      </c>
      <c r="K137">
        <v>0</v>
      </c>
    </row>
    <row r="138" spans="1:11" x14ac:dyDescent="0.25">
      <c r="A138">
        <v>4</v>
      </c>
      <c r="B138">
        <v>4</v>
      </c>
      <c r="C138" t="s">
        <v>77</v>
      </c>
      <c r="D138">
        <v>1</v>
      </c>
      <c r="E138">
        <v>344</v>
      </c>
      <c r="F138">
        <v>11.7</v>
      </c>
      <c r="G138">
        <v>21.2</v>
      </c>
      <c r="H138">
        <v>244.76</v>
      </c>
      <c r="I138">
        <v>45.89</v>
      </c>
      <c r="J138">
        <v>-198.87</v>
      </c>
      <c r="K138">
        <v>0</v>
      </c>
    </row>
    <row r="139" spans="1:11" x14ac:dyDescent="0.25">
      <c r="A139">
        <v>4</v>
      </c>
      <c r="B139">
        <v>4</v>
      </c>
      <c r="C139" t="s">
        <v>78</v>
      </c>
      <c r="D139">
        <v>2</v>
      </c>
      <c r="E139">
        <v>3460</v>
      </c>
      <c r="F139">
        <v>8.4</v>
      </c>
      <c r="G139">
        <v>15.1</v>
      </c>
      <c r="H139">
        <v>215.86</v>
      </c>
      <c r="I139">
        <v>47.68</v>
      </c>
      <c r="J139">
        <v>-168.19</v>
      </c>
      <c r="K139">
        <v>0</v>
      </c>
    </row>
    <row r="140" spans="1:11" x14ac:dyDescent="0.25">
      <c r="A140">
        <v>4</v>
      </c>
      <c r="B140">
        <v>5</v>
      </c>
      <c r="C140" t="s">
        <v>46</v>
      </c>
      <c r="D140">
        <v>0</v>
      </c>
      <c r="E140">
        <v>5997</v>
      </c>
      <c r="F140">
        <v>13.6</v>
      </c>
      <c r="G140">
        <v>21.4</v>
      </c>
      <c r="H140">
        <v>210.22</v>
      </c>
      <c r="I140">
        <v>72.03</v>
      </c>
      <c r="J140">
        <v>-138.19999999999999</v>
      </c>
      <c r="K140">
        <v>0</v>
      </c>
    </row>
    <row r="141" spans="1:11" x14ac:dyDescent="0.25">
      <c r="A141">
        <v>4</v>
      </c>
      <c r="B141">
        <v>5</v>
      </c>
      <c r="C141" t="s">
        <v>77</v>
      </c>
      <c r="D141">
        <v>1</v>
      </c>
      <c r="E141">
        <v>344</v>
      </c>
      <c r="F141">
        <v>19</v>
      </c>
      <c r="G141">
        <v>29.9</v>
      </c>
      <c r="H141">
        <v>260.99</v>
      </c>
      <c r="I141">
        <v>72.69</v>
      </c>
      <c r="J141">
        <v>-188.3</v>
      </c>
      <c r="K141">
        <v>0</v>
      </c>
    </row>
    <row r="142" spans="1:11" x14ac:dyDescent="0.25">
      <c r="A142">
        <v>4</v>
      </c>
      <c r="B142">
        <v>5</v>
      </c>
      <c r="C142" t="s">
        <v>78</v>
      </c>
      <c r="D142">
        <v>2</v>
      </c>
      <c r="E142">
        <v>3460</v>
      </c>
      <c r="F142">
        <v>13.6</v>
      </c>
      <c r="G142">
        <v>21.4</v>
      </c>
      <c r="H142">
        <v>210.98</v>
      </c>
      <c r="I142">
        <v>72.12</v>
      </c>
      <c r="J142">
        <v>-138.85</v>
      </c>
      <c r="K142">
        <v>0</v>
      </c>
    </row>
    <row r="143" spans="1:11" x14ac:dyDescent="0.25">
      <c r="A143">
        <v>4</v>
      </c>
      <c r="B143">
        <v>6</v>
      </c>
      <c r="C143" t="s">
        <v>46</v>
      </c>
      <c r="D143">
        <v>0</v>
      </c>
      <c r="E143">
        <v>5997</v>
      </c>
      <c r="F143">
        <v>10.9</v>
      </c>
      <c r="G143">
        <v>25.5</v>
      </c>
      <c r="H143">
        <v>107.03</v>
      </c>
      <c r="I143">
        <v>40.43</v>
      </c>
      <c r="J143">
        <v>-66.599999999999994</v>
      </c>
      <c r="K143">
        <v>0</v>
      </c>
    </row>
    <row r="144" spans="1:11" x14ac:dyDescent="0.25">
      <c r="A144">
        <v>4</v>
      </c>
      <c r="B144">
        <v>6</v>
      </c>
      <c r="C144" t="s">
        <v>77</v>
      </c>
      <c r="D144">
        <v>1</v>
      </c>
      <c r="E144">
        <v>344</v>
      </c>
      <c r="F144">
        <v>15.2</v>
      </c>
      <c r="G144">
        <v>35.799999999999997</v>
      </c>
      <c r="H144">
        <v>0</v>
      </c>
      <c r="I144">
        <v>29.51</v>
      </c>
      <c r="J144">
        <v>29.51</v>
      </c>
      <c r="K144">
        <v>0</v>
      </c>
    </row>
    <row r="145" spans="1:11" x14ac:dyDescent="0.25">
      <c r="A145">
        <v>4</v>
      </c>
      <c r="B145">
        <v>6</v>
      </c>
      <c r="C145" t="s">
        <v>78</v>
      </c>
      <c r="D145">
        <v>2</v>
      </c>
      <c r="E145">
        <v>3460</v>
      </c>
      <c r="F145">
        <v>10.9</v>
      </c>
      <c r="G145">
        <v>25.5</v>
      </c>
      <c r="H145">
        <v>107.19</v>
      </c>
      <c r="I145">
        <v>40.49</v>
      </c>
      <c r="J145">
        <v>-66.7</v>
      </c>
      <c r="K145">
        <v>0</v>
      </c>
    </row>
    <row r="146" spans="1:11" x14ac:dyDescent="0.25">
      <c r="A146">
        <v>5</v>
      </c>
      <c r="B146">
        <v>7</v>
      </c>
      <c r="C146" t="s">
        <v>46</v>
      </c>
      <c r="D146">
        <v>0</v>
      </c>
      <c r="E146">
        <v>5997</v>
      </c>
      <c r="F146">
        <v>10.5</v>
      </c>
      <c r="G146">
        <v>27.5</v>
      </c>
      <c r="H146">
        <v>83.04</v>
      </c>
      <c r="I146">
        <v>33.94</v>
      </c>
      <c r="J146">
        <v>-49.1</v>
      </c>
      <c r="K146">
        <v>0</v>
      </c>
    </row>
    <row r="147" spans="1:11" x14ac:dyDescent="0.25">
      <c r="A147">
        <v>5</v>
      </c>
      <c r="B147">
        <v>7</v>
      </c>
      <c r="C147" t="s">
        <v>77</v>
      </c>
      <c r="D147">
        <v>1</v>
      </c>
      <c r="E147">
        <v>344</v>
      </c>
      <c r="F147">
        <v>14.7</v>
      </c>
      <c r="G147">
        <v>38.5</v>
      </c>
      <c r="H147">
        <v>0</v>
      </c>
      <c r="I147">
        <v>24.15</v>
      </c>
      <c r="J147">
        <v>24.15</v>
      </c>
      <c r="K147">
        <v>0</v>
      </c>
    </row>
    <row r="148" spans="1:11" x14ac:dyDescent="0.25">
      <c r="A148">
        <v>5</v>
      </c>
      <c r="B148">
        <v>7</v>
      </c>
      <c r="C148" t="s">
        <v>78</v>
      </c>
      <c r="D148">
        <v>2</v>
      </c>
      <c r="E148">
        <v>3460</v>
      </c>
      <c r="F148">
        <v>10.5</v>
      </c>
      <c r="G148">
        <v>27.5</v>
      </c>
      <c r="H148">
        <v>83.15</v>
      </c>
      <c r="I148">
        <v>33.99</v>
      </c>
      <c r="J148">
        <v>-49.16</v>
      </c>
      <c r="K148">
        <v>0</v>
      </c>
    </row>
    <row r="149" spans="1:11" x14ac:dyDescent="0.25">
      <c r="A149">
        <v>5</v>
      </c>
      <c r="B149">
        <v>8</v>
      </c>
      <c r="C149" t="s">
        <v>46</v>
      </c>
      <c r="D149">
        <v>0</v>
      </c>
      <c r="E149">
        <v>5997</v>
      </c>
      <c r="F149">
        <v>8.4</v>
      </c>
      <c r="G149">
        <v>26.4</v>
      </c>
      <c r="H149">
        <v>72.91</v>
      </c>
      <c r="I149">
        <v>22.62</v>
      </c>
      <c r="J149">
        <v>-50.29</v>
      </c>
      <c r="K149">
        <v>0</v>
      </c>
    </row>
    <row r="150" spans="1:11" x14ac:dyDescent="0.25">
      <c r="A150">
        <v>5</v>
      </c>
      <c r="B150">
        <v>8</v>
      </c>
      <c r="C150" t="s">
        <v>77</v>
      </c>
      <c r="D150">
        <v>1</v>
      </c>
      <c r="E150">
        <v>344</v>
      </c>
      <c r="F150">
        <v>11.8</v>
      </c>
      <c r="G150">
        <v>37</v>
      </c>
      <c r="H150">
        <v>0</v>
      </c>
      <c r="I150">
        <v>16.12</v>
      </c>
      <c r="J150">
        <v>16.12</v>
      </c>
      <c r="K150">
        <v>0</v>
      </c>
    </row>
    <row r="151" spans="1:11" x14ac:dyDescent="0.25">
      <c r="A151">
        <v>5</v>
      </c>
      <c r="B151">
        <v>8</v>
      </c>
      <c r="C151" t="s">
        <v>78</v>
      </c>
      <c r="D151">
        <v>2</v>
      </c>
      <c r="E151">
        <v>3460</v>
      </c>
      <c r="F151">
        <v>8.4</v>
      </c>
      <c r="G151">
        <v>26.4</v>
      </c>
      <c r="H151">
        <v>72.959999999999994</v>
      </c>
      <c r="I151">
        <v>22.65</v>
      </c>
      <c r="J151">
        <v>-50.3</v>
      </c>
      <c r="K151">
        <v>0</v>
      </c>
    </row>
    <row r="152" spans="1:11" x14ac:dyDescent="0.25">
      <c r="A152">
        <v>5</v>
      </c>
      <c r="B152">
        <v>9</v>
      </c>
      <c r="C152" t="s">
        <v>46</v>
      </c>
      <c r="D152">
        <v>0</v>
      </c>
      <c r="E152">
        <v>5997</v>
      </c>
      <c r="F152">
        <v>9.1999999999999993</v>
      </c>
      <c r="G152">
        <v>21.5</v>
      </c>
      <c r="H152">
        <v>70.45</v>
      </c>
      <c r="I152">
        <v>80.2</v>
      </c>
      <c r="J152">
        <v>9.75</v>
      </c>
      <c r="K152">
        <v>0</v>
      </c>
    </row>
    <row r="153" spans="1:11" x14ac:dyDescent="0.25">
      <c r="A153">
        <v>5</v>
      </c>
      <c r="B153">
        <v>9</v>
      </c>
      <c r="C153" t="s">
        <v>77</v>
      </c>
      <c r="D153">
        <v>1</v>
      </c>
      <c r="E153">
        <v>344</v>
      </c>
      <c r="F153">
        <v>12.9</v>
      </c>
      <c r="G153">
        <v>30.1</v>
      </c>
      <c r="H153">
        <v>158.99</v>
      </c>
      <c r="I153">
        <v>57.05</v>
      </c>
      <c r="J153">
        <v>-101.93</v>
      </c>
      <c r="K153">
        <v>0</v>
      </c>
    </row>
    <row r="154" spans="1:11" x14ac:dyDescent="0.25">
      <c r="A154">
        <v>5</v>
      </c>
      <c r="B154">
        <v>9</v>
      </c>
      <c r="C154" t="s">
        <v>78</v>
      </c>
      <c r="D154">
        <v>2</v>
      </c>
      <c r="E154">
        <v>3460</v>
      </c>
      <c r="F154">
        <v>9.1999999999999993</v>
      </c>
      <c r="G154">
        <v>21.5</v>
      </c>
      <c r="H154">
        <v>70.52</v>
      </c>
      <c r="I154">
        <v>80.3</v>
      </c>
      <c r="J154">
        <v>9.7799999999999994</v>
      </c>
      <c r="K154">
        <v>0</v>
      </c>
    </row>
    <row r="155" spans="1:11" x14ac:dyDescent="0.25">
      <c r="A155">
        <v>5</v>
      </c>
      <c r="B155">
        <v>10</v>
      </c>
      <c r="C155" t="s">
        <v>46</v>
      </c>
      <c r="D155">
        <v>0</v>
      </c>
      <c r="E155">
        <v>5997</v>
      </c>
      <c r="F155">
        <v>6</v>
      </c>
      <c r="G155">
        <v>13.2</v>
      </c>
      <c r="H155">
        <v>110.55</v>
      </c>
      <c r="I155">
        <v>47.06</v>
      </c>
      <c r="J155">
        <v>-63.49</v>
      </c>
      <c r="K155">
        <v>0</v>
      </c>
    </row>
    <row r="156" spans="1:11" x14ac:dyDescent="0.25">
      <c r="A156">
        <v>5</v>
      </c>
      <c r="B156">
        <v>10</v>
      </c>
      <c r="C156" t="s">
        <v>77</v>
      </c>
      <c r="D156">
        <v>1</v>
      </c>
      <c r="E156">
        <v>344</v>
      </c>
      <c r="F156">
        <v>8.3000000000000007</v>
      </c>
      <c r="G156">
        <v>18.399999999999999</v>
      </c>
      <c r="H156">
        <v>268.17</v>
      </c>
      <c r="I156">
        <v>33.54</v>
      </c>
      <c r="J156">
        <v>-234.63</v>
      </c>
      <c r="K156">
        <v>0</v>
      </c>
    </row>
    <row r="157" spans="1:11" x14ac:dyDescent="0.25">
      <c r="A157">
        <v>5</v>
      </c>
      <c r="B157">
        <v>10</v>
      </c>
      <c r="C157" t="s">
        <v>78</v>
      </c>
      <c r="D157">
        <v>2</v>
      </c>
      <c r="E157">
        <v>3460</v>
      </c>
      <c r="F157">
        <v>6</v>
      </c>
      <c r="G157">
        <v>13.2</v>
      </c>
      <c r="H157">
        <v>110.47</v>
      </c>
      <c r="I157">
        <v>47.12</v>
      </c>
      <c r="J157">
        <v>-63.35</v>
      </c>
      <c r="K157">
        <v>0</v>
      </c>
    </row>
    <row r="158" spans="1:11" x14ac:dyDescent="0.25">
      <c r="A158">
        <v>5</v>
      </c>
      <c r="B158">
        <v>11</v>
      </c>
      <c r="C158" t="s">
        <v>46</v>
      </c>
      <c r="D158">
        <v>0</v>
      </c>
      <c r="E158">
        <v>5997</v>
      </c>
      <c r="F158">
        <v>5.6</v>
      </c>
      <c r="G158">
        <v>2.8</v>
      </c>
      <c r="H158">
        <v>0</v>
      </c>
      <c r="I158">
        <v>50.39</v>
      </c>
      <c r="J158">
        <v>50.39</v>
      </c>
      <c r="K158">
        <v>0</v>
      </c>
    </row>
    <row r="159" spans="1:11" x14ac:dyDescent="0.25">
      <c r="A159">
        <v>5</v>
      </c>
      <c r="B159">
        <v>11</v>
      </c>
      <c r="C159" t="s">
        <v>77</v>
      </c>
      <c r="D159">
        <v>1</v>
      </c>
      <c r="E159">
        <v>344</v>
      </c>
      <c r="F159">
        <v>7.8</v>
      </c>
      <c r="G159">
        <v>3.9</v>
      </c>
      <c r="H159">
        <v>20.420000000000002</v>
      </c>
      <c r="I159">
        <v>47.4</v>
      </c>
      <c r="J159">
        <v>26.99</v>
      </c>
      <c r="K159">
        <v>0</v>
      </c>
    </row>
    <row r="160" spans="1:11" x14ac:dyDescent="0.25">
      <c r="A160">
        <v>5</v>
      </c>
      <c r="B160">
        <v>11</v>
      </c>
      <c r="C160" t="s">
        <v>78</v>
      </c>
      <c r="D160">
        <v>2</v>
      </c>
      <c r="E160">
        <v>3460</v>
      </c>
      <c r="F160">
        <v>5.6</v>
      </c>
      <c r="G160">
        <v>2.8</v>
      </c>
      <c r="H160">
        <v>0</v>
      </c>
      <c r="I160">
        <v>50.44</v>
      </c>
      <c r="J160">
        <v>50.44</v>
      </c>
      <c r="K160">
        <v>0</v>
      </c>
    </row>
    <row r="161" spans="1:11" x14ac:dyDescent="0.25">
      <c r="A161">
        <v>5</v>
      </c>
      <c r="B161">
        <v>12</v>
      </c>
      <c r="C161" t="s">
        <v>46</v>
      </c>
      <c r="D161">
        <v>0</v>
      </c>
      <c r="E161">
        <v>5997</v>
      </c>
      <c r="F161">
        <v>2.8</v>
      </c>
      <c r="G161">
        <v>0.1</v>
      </c>
      <c r="H161">
        <v>0</v>
      </c>
      <c r="I161">
        <v>37.47</v>
      </c>
      <c r="J161">
        <v>37.47</v>
      </c>
      <c r="K161">
        <v>0</v>
      </c>
    </row>
    <row r="162" spans="1:11" x14ac:dyDescent="0.25">
      <c r="A162">
        <v>5</v>
      </c>
      <c r="B162">
        <v>12</v>
      </c>
      <c r="C162" t="s">
        <v>77</v>
      </c>
      <c r="D162">
        <v>1</v>
      </c>
      <c r="E162">
        <v>344</v>
      </c>
      <c r="F162">
        <v>3.9</v>
      </c>
      <c r="G162">
        <v>0.1</v>
      </c>
      <c r="H162">
        <v>9.68</v>
      </c>
      <c r="I162">
        <v>31.38</v>
      </c>
      <c r="J162">
        <v>21.7</v>
      </c>
      <c r="K162">
        <v>0</v>
      </c>
    </row>
    <row r="163" spans="1:11" x14ac:dyDescent="0.25">
      <c r="A163">
        <v>5</v>
      </c>
      <c r="B163">
        <v>12</v>
      </c>
      <c r="C163" t="s">
        <v>78</v>
      </c>
      <c r="D163">
        <v>2</v>
      </c>
      <c r="E163">
        <v>3460</v>
      </c>
      <c r="F163">
        <v>2.8</v>
      </c>
      <c r="G163">
        <v>0.1</v>
      </c>
      <c r="H163">
        <v>0</v>
      </c>
      <c r="I163">
        <v>37.51</v>
      </c>
      <c r="J163">
        <v>37.51</v>
      </c>
      <c r="K163">
        <v>0</v>
      </c>
    </row>
    <row r="164" spans="1:11" x14ac:dyDescent="0.25">
      <c r="A164">
        <v>5</v>
      </c>
      <c r="B164">
        <v>1</v>
      </c>
      <c r="C164" t="s">
        <v>46</v>
      </c>
      <c r="D164">
        <v>0</v>
      </c>
      <c r="E164">
        <v>5997</v>
      </c>
      <c r="F164">
        <v>3</v>
      </c>
      <c r="G164">
        <v>-6.6</v>
      </c>
      <c r="H164">
        <v>0</v>
      </c>
      <c r="I164">
        <v>0.73</v>
      </c>
      <c r="J164">
        <v>0.73</v>
      </c>
      <c r="K164">
        <v>0</v>
      </c>
    </row>
    <row r="165" spans="1:11" x14ac:dyDescent="0.25">
      <c r="A165">
        <v>5</v>
      </c>
      <c r="B165">
        <v>1</v>
      </c>
      <c r="C165" t="s">
        <v>77</v>
      </c>
      <c r="D165">
        <v>1</v>
      </c>
      <c r="E165">
        <v>344</v>
      </c>
      <c r="F165">
        <v>4.0999999999999996</v>
      </c>
      <c r="G165">
        <v>-9.1999999999999993</v>
      </c>
      <c r="H165">
        <v>0</v>
      </c>
      <c r="I165">
        <v>0.52</v>
      </c>
      <c r="J165">
        <v>0.52</v>
      </c>
      <c r="K165">
        <v>0</v>
      </c>
    </row>
    <row r="166" spans="1:11" x14ac:dyDescent="0.25">
      <c r="A166">
        <v>5</v>
      </c>
      <c r="B166">
        <v>1</v>
      </c>
      <c r="C166" t="s">
        <v>78</v>
      </c>
      <c r="D166">
        <v>2</v>
      </c>
      <c r="E166">
        <v>3460</v>
      </c>
      <c r="F166">
        <v>3</v>
      </c>
      <c r="G166">
        <v>-6.6</v>
      </c>
      <c r="H166">
        <v>0</v>
      </c>
      <c r="I166">
        <v>0.73</v>
      </c>
      <c r="J166">
        <v>0.73</v>
      </c>
      <c r="K166">
        <v>0</v>
      </c>
    </row>
    <row r="167" spans="1:11" x14ac:dyDescent="0.25">
      <c r="A167">
        <v>5</v>
      </c>
      <c r="B167">
        <v>2</v>
      </c>
      <c r="C167" t="s">
        <v>46</v>
      </c>
      <c r="D167">
        <v>0</v>
      </c>
      <c r="E167">
        <v>5997</v>
      </c>
      <c r="F167">
        <v>2.2000000000000002</v>
      </c>
      <c r="G167">
        <v>-3.5</v>
      </c>
      <c r="H167">
        <v>0</v>
      </c>
      <c r="I167">
        <v>27.52</v>
      </c>
      <c r="J167">
        <v>27.52</v>
      </c>
      <c r="K167">
        <v>0</v>
      </c>
    </row>
    <row r="168" spans="1:11" x14ac:dyDescent="0.25">
      <c r="A168">
        <v>5</v>
      </c>
      <c r="B168">
        <v>2</v>
      </c>
      <c r="C168" t="s">
        <v>77</v>
      </c>
      <c r="D168">
        <v>1</v>
      </c>
      <c r="E168">
        <v>344</v>
      </c>
      <c r="F168">
        <v>3.1</v>
      </c>
      <c r="G168">
        <v>-4.8</v>
      </c>
      <c r="H168">
        <v>2.1800000000000002</v>
      </c>
      <c r="I168">
        <v>21.14</v>
      </c>
      <c r="J168">
        <v>18.96</v>
      </c>
      <c r="K168">
        <v>0</v>
      </c>
    </row>
    <row r="169" spans="1:11" x14ac:dyDescent="0.25">
      <c r="A169">
        <v>5</v>
      </c>
      <c r="B169">
        <v>2</v>
      </c>
      <c r="C169" t="s">
        <v>78</v>
      </c>
      <c r="D169">
        <v>2</v>
      </c>
      <c r="E169">
        <v>3460</v>
      </c>
      <c r="F169">
        <v>2.2000000000000002</v>
      </c>
      <c r="G169">
        <v>-3.5</v>
      </c>
      <c r="H169">
        <v>0</v>
      </c>
      <c r="I169">
        <v>27.55</v>
      </c>
      <c r="J169">
        <v>27.55</v>
      </c>
      <c r="K169">
        <v>0</v>
      </c>
    </row>
    <row r="170" spans="1:11" x14ac:dyDescent="0.25">
      <c r="A170">
        <v>5</v>
      </c>
      <c r="B170">
        <v>3</v>
      </c>
      <c r="C170" t="s">
        <v>46</v>
      </c>
      <c r="D170">
        <v>0</v>
      </c>
      <c r="E170">
        <v>5997</v>
      </c>
      <c r="F170">
        <v>3.1</v>
      </c>
      <c r="G170">
        <v>1.7</v>
      </c>
      <c r="H170">
        <v>0</v>
      </c>
      <c r="I170">
        <v>35.07</v>
      </c>
      <c r="J170">
        <v>35.07</v>
      </c>
      <c r="K170">
        <v>0</v>
      </c>
    </row>
    <row r="171" spans="1:11" x14ac:dyDescent="0.25">
      <c r="A171">
        <v>5</v>
      </c>
      <c r="B171">
        <v>3</v>
      </c>
      <c r="C171" t="s">
        <v>77</v>
      </c>
      <c r="D171">
        <v>1</v>
      </c>
      <c r="E171">
        <v>344</v>
      </c>
      <c r="F171">
        <v>4.4000000000000004</v>
      </c>
      <c r="G171">
        <v>2.4</v>
      </c>
      <c r="H171">
        <v>8.01</v>
      </c>
      <c r="I171">
        <v>16.649999999999999</v>
      </c>
      <c r="J171">
        <v>8.6300000000000008</v>
      </c>
      <c r="K171">
        <v>0</v>
      </c>
    </row>
    <row r="172" spans="1:11" x14ac:dyDescent="0.25">
      <c r="A172">
        <v>5</v>
      </c>
      <c r="B172">
        <v>3</v>
      </c>
      <c r="C172" t="s">
        <v>78</v>
      </c>
      <c r="D172">
        <v>2</v>
      </c>
      <c r="E172">
        <v>3460</v>
      </c>
      <c r="F172">
        <v>3.1</v>
      </c>
      <c r="G172">
        <v>1.7</v>
      </c>
      <c r="H172">
        <v>0</v>
      </c>
      <c r="I172">
        <v>35.11</v>
      </c>
      <c r="J172">
        <v>35.11</v>
      </c>
      <c r="K172">
        <v>0</v>
      </c>
    </row>
    <row r="173" spans="1:11" x14ac:dyDescent="0.25">
      <c r="A173">
        <v>5</v>
      </c>
      <c r="B173">
        <v>4</v>
      </c>
      <c r="C173" t="s">
        <v>46</v>
      </c>
      <c r="D173">
        <v>0</v>
      </c>
      <c r="E173">
        <v>5997</v>
      </c>
      <c r="F173">
        <v>8.4</v>
      </c>
      <c r="G173">
        <v>15.1</v>
      </c>
      <c r="H173">
        <v>217.08</v>
      </c>
      <c r="I173">
        <v>47.91</v>
      </c>
      <c r="J173">
        <v>-169.17</v>
      </c>
      <c r="K173">
        <v>0</v>
      </c>
    </row>
    <row r="174" spans="1:11" x14ac:dyDescent="0.25">
      <c r="A174">
        <v>5</v>
      </c>
      <c r="B174">
        <v>4</v>
      </c>
      <c r="C174" t="s">
        <v>77</v>
      </c>
      <c r="D174">
        <v>1</v>
      </c>
      <c r="E174">
        <v>344</v>
      </c>
      <c r="F174">
        <v>11.7</v>
      </c>
      <c r="G174">
        <v>21.2</v>
      </c>
      <c r="H174">
        <v>251.5</v>
      </c>
      <c r="I174">
        <v>42.36</v>
      </c>
      <c r="J174">
        <v>-209.13</v>
      </c>
      <c r="K174">
        <v>0</v>
      </c>
    </row>
    <row r="175" spans="1:11" x14ac:dyDescent="0.25">
      <c r="A175">
        <v>5</v>
      </c>
      <c r="B175">
        <v>4</v>
      </c>
      <c r="C175" t="s">
        <v>78</v>
      </c>
      <c r="D175">
        <v>2</v>
      </c>
      <c r="E175">
        <v>3460</v>
      </c>
      <c r="F175">
        <v>8.4</v>
      </c>
      <c r="G175">
        <v>15.1</v>
      </c>
      <c r="H175">
        <v>216.76</v>
      </c>
      <c r="I175">
        <v>47.97</v>
      </c>
      <c r="J175">
        <v>-168.8</v>
      </c>
      <c r="K175">
        <v>0</v>
      </c>
    </row>
    <row r="176" spans="1:11" x14ac:dyDescent="0.25">
      <c r="A176">
        <v>5</v>
      </c>
      <c r="B176">
        <v>5</v>
      </c>
      <c r="C176" t="s">
        <v>46</v>
      </c>
      <c r="D176">
        <v>0</v>
      </c>
      <c r="E176">
        <v>5997</v>
      </c>
      <c r="F176">
        <v>13.6</v>
      </c>
      <c r="G176">
        <v>21.4</v>
      </c>
      <c r="H176">
        <v>212.05</v>
      </c>
      <c r="I176">
        <v>72.47</v>
      </c>
      <c r="J176">
        <v>-139.58000000000001</v>
      </c>
      <c r="K176">
        <v>0</v>
      </c>
    </row>
    <row r="177" spans="1:11" x14ac:dyDescent="0.25">
      <c r="A177">
        <v>5</v>
      </c>
      <c r="B177">
        <v>5</v>
      </c>
      <c r="C177" t="s">
        <v>77</v>
      </c>
      <c r="D177">
        <v>1</v>
      </c>
      <c r="E177">
        <v>344</v>
      </c>
      <c r="F177">
        <v>19</v>
      </c>
      <c r="G177">
        <v>29.9</v>
      </c>
      <c r="H177">
        <v>267.67</v>
      </c>
      <c r="I177">
        <v>68.56</v>
      </c>
      <c r="J177">
        <v>-199.11</v>
      </c>
      <c r="K177">
        <v>0</v>
      </c>
    </row>
    <row r="178" spans="1:11" x14ac:dyDescent="0.25">
      <c r="A178">
        <v>5</v>
      </c>
      <c r="B178">
        <v>5</v>
      </c>
      <c r="C178" t="s">
        <v>78</v>
      </c>
      <c r="D178">
        <v>2</v>
      </c>
      <c r="E178">
        <v>3460</v>
      </c>
      <c r="F178">
        <v>13.6</v>
      </c>
      <c r="G178">
        <v>21.4</v>
      </c>
      <c r="H178">
        <v>212.79</v>
      </c>
      <c r="I178">
        <v>72.56</v>
      </c>
      <c r="J178">
        <v>-140.22999999999999</v>
      </c>
      <c r="K178">
        <v>0</v>
      </c>
    </row>
    <row r="179" spans="1:11" x14ac:dyDescent="0.25">
      <c r="A179">
        <v>5</v>
      </c>
      <c r="B179">
        <v>6</v>
      </c>
      <c r="C179" t="s">
        <v>46</v>
      </c>
      <c r="D179">
        <v>0</v>
      </c>
      <c r="E179">
        <v>5997</v>
      </c>
      <c r="F179">
        <v>10.9</v>
      </c>
      <c r="G179">
        <v>25.5</v>
      </c>
      <c r="H179">
        <v>106.88</v>
      </c>
      <c r="I179">
        <v>40.68</v>
      </c>
      <c r="J179">
        <v>-66.2</v>
      </c>
      <c r="K179">
        <v>0</v>
      </c>
    </row>
    <row r="180" spans="1:11" x14ac:dyDescent="0.25">
      <c r="A180">
        <v>5</v>
      </c>
      <c r="B180">
        <v>6</v>
      </c>
      <c r="C180" t="s">
        <v>77</v>
      </c>
      <c r="D180">
        <v>1</v>
      </c>
      <c r="E180">
        <v>344</v>
      </c>
      <c r="F180">
        <v>15.2</v>
      </c>
      <c r="G180">
        <v>35.799999999999997</v>
      </c>
      <c r="H180">
        <v>0</v>
      </c>
      <c r="I180">
        <v>29.15</v>
      </c>
      <c r="J180">
        <v>29.15</v>
      </c>
      <c r="K180">
        <v>0</v>
      </c>
    </row>
    <row r="181" spans="1:11" x14ac:dyDescent="0.25">
      <c r="A181">
        <v>5</v>
      </c>
      <c r="B181">
        <v>6</v>
      </c>
      <c r="C181" t="s">
        <v>78</v>
      </c>
      <c r="D181">
        <v>2</v>
      </c>
      <c r="E181">
        <v>3460</v>
      </c>
      <c r="F181">
        <v>10.9</v>
      </c>
      <c r="G181">
        <v>25.5</v>
      </c>
      <c r="H181">
        <v>107.08</v>
      </c>
      <c r="I181">
        <v>40.729999999999997</v>
      </c>
      <c r="J181">
        <v>-66.349999999999994</v>
      </c>
      <c r="K181">
        <v>0</v>
      </c>
    </row>
    <row r="182" spans="1:11" x14ac:dyDescent="0.25">
      <c r="A182">
        <v>6</v>
      </c>
      <c r="B182">
        <v>7</v>
      </c>
      <c r="C182" t="s">
        <v>46</v>
      </c>
      <c r="D182">
        <v>0</v>
      </c>
      <c r="E182">
        <v>5997</v>
      </c>
      <c r="F182">
        <v>10.5</v>
      </c>
      <c r="G182">
        <v>27.5</v>
      </c>
      <c r="H182">
        <v>83.13</v>
      </c>
      <c r="I182">
        <v>34.15</v>
      </c>
      <c r="J182">
        <v>-48.97</v>
      </c>
      <c r="K182">
        <v>0</v>
      </c>
    </row>
    <row r="183" spans="1:11" x14ac:dyDescent="0.25">
      <c r="A183">
        <v>6</v>
      </c>
      <c r="B183">
        <v>7</v>
      </c>
      <c r="C183" t="s">
        <v>77</v>
      </c>
      <c r="D183">
        <v>1</v>
      </c>
      <c r="E183">
        <v>344</v>
      </c>
      <c r="F183">
        <v>14.7</v>
      </c>
      <c r="G183">
        <v>38.5</v>
      </c>
      <c r="H183">
        <v>0</v>
      </c>
      <c r="I183">
        <v>24.19</v>
      </c>
      <c r="J183">
        <v>24.19</v>
      </c>
      <c r="K183">
        <v>0</v>
      </c>
    </row>
    <row r="184" spans="1:11" x14ac:dyDescent="0.25">
      <c r="A184">
        <v>6</v>
      </c>
      <c r="B184">
        <v>7</v>
      </c>
      <c r="C184" t="s">
        <v>78</v>
      </c>
      <c r="D184">
        <v>2</v>
      </c>
      <c r="E184">
        <v>3460</v>
      </c>
      <c r="F184">
        <v>10.5</v>
      </c>
      <c r="G184">
        <v>27.5</v>
      </c>
      <c r="H184">
        <v>83.24</v>
      </c>
      <c r="I184">
        <v>34.200000000000003</v>
      </c>
      <c r="J184">
        <v>-49.04</v>
      </c>
      <c r="K184">
        <v>0</v>
      </c>
    </row>
    <row r="185" spans="1:11" x14ac:dyDescent="0.25">
      <c r="A185">
        <v>6</v>
      </c>
      <c r="B185">
        <v>8</v>
      </c>
      <c r="C185" t="s">
        <v>46</v>
      </c>
      <c r="D185">
        <v>0</v>
      </c>
      <c r="E185">
        <v>5997</v>
      </c>
      <c r="F185">
        <v>8.4</v>
      </c>
      <c r="G185">
        <v>26.4</v>
      </c>
      <c r="H185">
        <v>73.5</v>
      </c>
      <c r="I185">
        <v>22.77</v>
      </c>
      <c r="J185">
        <v>-50.73</v>
      </c>
      <c r="K185">
        <v>0</v>
      </c>
    </row>
    <row r="186" spans="1:11" x14ac:dyDescent="0.25">
      <c r="A186">
        <v>6</v>
      </c>
      <c r="B186">
        <v>8</v>
      </c>
      <c r="C186" t="s">
        <v>77</v>
      </c>
      <c r="D186">
        <v>1</v>
      </c>
      <c r="E186">
        <v>344</v>
      </c>
      <c r="F186">
        <v>11.8</v>
      </c>
      <c r="G186">
        <v>37</v>
      </c>
      <c r="H186">
        <v>0</v>
      </c>
      <c r="I186">
        <v>16.309999999999999</v>
      </c>
      <c r="J186">
        <v>16.309999999999999</v>
      </c>
      <c r="K186">
        <v>0</v>
      </c>
    </row>
    <row r="187" spans="1:11" x14ac:dyDescent="0.25">
      <c r="A187">
        <v>6</v>
      </c>
      <c r="B187">
        <v>8</v>
      </c>
      <c r="C187" t="s">
        <v>78</v>
      </c>
      <c r="D187">
        <v>2</v>
      </c>
      <c r="E187">
        <v>3460</v>
      </c>
      <c r="F187">
        <v>8.4</v>
      </c>
      <c r="G187">
        <v>26.4</v>
      </c>
      <c r="H187">
        <v>73.540000000000006</v>
      </c>
      <c r="I187">
        <v>22.8</v>
      </c>
      <c r="J187">
        <v>-50.74</v>
      </c>
      <c r="K187">
        <v>0</v>
      </c>
    </row>
    <row r="188" spans="1:11" x14ac:dyDescent="0.25">
      <c r="A188">
        <v>6</v>
      </c>
      <c r="B188">
        <v>9</v>
      </c>
      <c r="C188" t="s">
        <v>46</v>
      </c>
      <c r="D188">
        <v>0</v>
      </c>
      <c r="E188">
        <v>5997</v>
      </c>
      <c r="F188">
        <v>9.1999999999999993</v>
      </c>
      <c r="G188">
        <v>21.5</v>
      </c>
      <c r="H188">
        <v>70.11</v>
      </c>
      <c r="I188">
        <v>80.64</v>
      </c>
      <c r="J188">
        <v>10.53</v>
      </c>
      <c r="K188">
        <v>0</v>
      </c>
    </row>
    <row r="189" spans="1:11" x14ac:dyDescent="0.25">
      <c r="A189">
        <v>6</v>
      </c>
      <c r="B189">
        <v>9</v>
      </c>
      <c r="C189" t="s">
        <v>77</v>
      </c>
      <c r="D189">
        <v>1</v>
      </c>
      <c r="E189">
        <v>344</v>
      </c>
      <c r="F189">
        <v>12.9</v>
      </c>
      <c r="G189">
        <v>30.1</v>
      </c>
      <c r="H189">
        <v>163.08000000000001</v>
      </c>
      <c r="I189">
        <v>58.48</v>
      </c>
      <c r="J189">
        <v>-104.6</v>
      </c>
      <c r="K189">
        <v>0</v>
      </c>
    </row>
    <row r="190" spans="1:11" x14ac:dyDescent="0.25">
      <c r="A190">
        <v>6</v>
      </c>
      <c r="B190">
        <v>9</v>
      </c>
      <c r="C190" t="s">
        <v>78</v>
      </c>
      <c r="D190">
        <v>2</v>
      </c>
      <c r="E190">
        <v>3460</v>
      </c>
      <c r="F190">
        <v>9.1999999999999993</v>
      </c>
      <c r="G190">
        <v>21.5</v>
      </c>
      <c r="H190">
        <v>70.17</v>
      </c>
      <c r="I190">
        <v>80.739999999999995</v>
      </c>
      <c r="J190">
        <v>10.57</v>
      </c>
      <c r="K190">
        <v>0</v>
      </c>
    </row>
    <row r="191" spans="1:11" x14ac:dyDescent="0.25">
      <c r="A191">
        <v>6</v>
      </c>
      <c r="B191">
        <v>10</v>
      </c>
      <c r="C191" t="s">
        <v>46</v>
      </c>
      <c r="D191">
        <v>0</v>
      </c>
      <c r="E191">
        <v>5997</v>
      </c>
      <c r="F191">
        <v>6</v>
      </c>
      <c r="G191">
        <v>13.2</v>
      </c>
      <c r="H191">
        <v>111.1</v>
      </c>
      <c r="I191">
        <v>47.29</v>
      </c>
      <c r="J191">
        <v>-63.81</v>
      </c>
      <c r="K191">
        <v>0</v>
      </c>
    </row>
    <row r="192" spans="1:11" x14ac:dyDescent="0.25">
      <c r="A192">
        <v>6</v>
      </c>
      <c r="B192">
        <v>10</v>
      </c>
      <c r="C192" t="s">
        <v>77</v>
      </c>
      <c r="D192">
        <v>1</v>
      </c>
      <c r="E192">
        <v>344</v>
      </c>
      <c r="F192">
        <v>8.3000000000000007</v>
      </c>
      <c r="G192">
        <v>18.399999999999999</v>
      </c>
      <c r="H192">
        <v>273.60000000000002</v>
      </c>
      <c r="I192">
        <v>34.42</v>
      </c>
      <c r="J192">
        <v>-239.17</v>
      </c>
      <c r="K192">
        <v>0</v>
      </c>
    </row>
    <row r="193" spans="1:11" x14ac:dyDescent="0.25">
      <c r="A193">
        <v>6</v>
      </c>
      <c r="B193">
        <v>10</v>
      </c>
      <c r="C193" t="s">
        <v>78</v>
      </c>
      <c r="D193">
        <v>2</v>
      </c>
      <c r="E193">
        <v>3460</v>
      </c>
      <c r="F193">
        <v>6</v>
      </c>
      <c r="G193">
        <v>13.2</v>
      </c>
      <c r="H193">
        <v>110.96</v>
      </c>
      <c r="I193">
        <v>47.35</v>
      </c>
      <c r="J193">
        <v>-63.62</v>
      </c>
      <c r="K193">
        <v>0</v>
      </c>
    </row>
    <row r="194" spans="1:11" x14ac:dyDescent="0.25">
      <c r="A194">
        <v>6</v>
      </c>
      <c r="B194">
        <v>11</v>
      </c>
      <c r="C194" t="s">
        <v>46</v>
      </c>
      <c r="D194">
        <v>0</v>
      </c>
      <c r="E194">
        <v>5997</v>
      </c>
      <c r="F194">
        <v>5.6</v>
      </c>
      <c r="G194">
        <v>2.8</v>
      </c>
      <c r="H194">
        <v>0</v>
      </c>
      <c r="I194">
        <v>50.64</v>
      </c>
      <c r="J194">
        <v>50.64</v>
      </c>
      <c r="K194">
        <v>0</v>
      </c>
    </row>
    <row r="195" spans="1:11" x14ac:dyDescent="0.25">
      <c r="A195">
        <v>6</v>
      </c>
      <c r="B195">
        <v>11</v>
      </c>
      <c r="C195" t="s">
        <v>77</v>
      </c>
      <c r="D195">
        <v>1</v>
      </c>
      <c r="E195">
        <v>344</v>
      </c>
      <c r="F195">
        <v>7.8</v>
      </c>
      <c r="G195">
        <v>3.9</v>
      </c>
      <c r="H195">
        <v>19.170000000000002</v>
      </c>
      <c r="I195">
        <v>48.67</v>
      </c>
      <c r="J195">
        <v>29.5</v>
      </c>
      <c r="K195">
        <v>0</v>
      </c>
    </row>
    <row r="196" spans="1:11" x14ac:dyDescent="0.25">
      <c r="A196">
        <v>6</v>
      </c>
      <c r="B196">
        <v>11</v>
      </c>
      <c r="C196" t="s">
        <v>78</v>
      </c>
      <c r="D196">
        <v>2</v>
      </c>
      <c r="E196">
        <v>3460</v>
      </c>
      <c r="F196">
        <v>5.6</v>
      </c>
      <c r="G196">
        <v>2.8</v>
      </c>
      <c r="H196">
        <v>0</v>
      </c>
      <c r="I196">
        <v>50.69</v>
      </c>
      <c r="J196">
        <v>50.69</v>
      </c>
      <c r="K196">
        <v>0</v>
      </c>
    </row>
    <row r="197" spans="1:11" x14ac:dyDescent="0.25">
      <c r="A197">
        <v>6</v>
      </c>
      <c r="B197">
        <v>12</v>
      </c>
      <c r="C197" t="s">
        <v>46</v>
      </c>
      <c r="D197">
        <v>0</v>
      </c>
      <c r="E197">
        <v>5997</v>
      </c>
      <c r="F197">
        <v>2.8</v>
      </c>
      <c r="G197">
        <v>0.1</v>
      </c>
      <c r="H197">
        <v>0</v>
      </c>
      <c r="I197">
        <v>37.67</v>
      </c>
      <c r="J197">
        <v>37.67</v>
      </c>
      <c r="K197">
        <v>0</v>
      </c>
    </row>
    <row r="198" spans="1:11" x14ac:dyDescent="0.25">
      <c r="A198">
        <v>6</v>
      </c>
      <c r="B198">
        <v>12</v>
      </c>
      <c r="C198" t="s">
        <v>77</v>
      </c>
      <c r="D198">
        <v>1</v>
      </c>
      <c r="E198">
        <v>344</v>
      </c>
      <c r="F198">
        <v>3.9</v>
      </c>
      <c r="G198">
        <v>0.1</v>
      </c>
      <c r="H198">
        <v>9.0399999999999991</v>
      </c>
      <c r="I198">
        <v>32.229999999999997</v>
      </c>
      <c r="J198">
        <v>23.19</v>
      </c>
      <c r="K198">
        <v>0</v>
      </c>
    </row>
    <row r="199" spans="1:11" x14ac:dyDescent="0.25">
      <c r="A199">
        <v>6</v>
      </c>
      <c r="B199">
        <v>12</v>
      </c>
      <c r="C199" t="s">
        <v>78</v>
      </c>
      <c r="D199">
        <v>2</v>
      </c>
      <c r="E199">
        <v>3460</v>
      </c>
      <c r="F199">
        <v>2.8</v>
      </c>
      <c r="G199">
        <v>0.1</v>
      </c>
      <c r="H199">
        <v>0</v>
      </c>
      <c r="I199">
        <v>37.71</v>
      </c>
      <c r="J199">
        <v>37.71</v>
      </c>
      <c r="K199">
        <v>0</v>
      </c>
    </row>
    <row r="200" spans="1:11" x14ac:dyDescent="0.25">
      <c r="A200">
        <v>6</v>
      </c>
      <c r="B200">
        <v>1</v>
      </c>
      <c r="C200" t="s">
        <v>46</v>
      </c>
      <c r="D200">
        <v>0</v>
      </c>
      <c r="E200">
        <v>5997</v>
      </c>
      <c r="F200">
        <v>3</v>
      </c>
      <c r="G200">
        <v>-6.6</v>
      </c>
      <c r="H200">
        <v>0</v>
      </c>
      <c r="I200">
        <v>0.74</v>
      </c>
      <c r="J200">
        <v>0.74</v>
      </c>
      <c r="K200">
        <v>0</v>
      </c>
    </row>
    <row r="201" spans="1:11" x14ac:dyDescent="0.25">
      <c r="A201">
        <v>6</v>
      </c>
      <c r="B201">
        <v>1</v>
      </c>
      <c r="C201" t="s">
        <v>77</v>
      </c>
      <c r="D201">
        <v>1</v>
      </c>
      <c r="E201">
        <v>344</v>
      </c>
      <c r="F201">
        <v>4.0999999999999996</v>
      </c>
      <c r="G201">
        <v>-9.1999999999999993</v>
      </c>
      <c r="H201">
        <v>0</v>
      </c>
      <c r="I201">
        <v>0.54</v>
      </c>
      <c r="J201">
        <v>0.54</v>
      </c>
      <c r="K201">
        <v>0</v>
      </c>
    </row>
    <row r="202" spans="1:11" x14ac:dyDescent="0.25">
      <c r="A202">
        <v>6</v>
      </c>
      <c r="B202">
        <v>1</v>
      </c>
      <c r="C202" t="s">
        <v>78</v>
      </c>
      <c r="D202">
        <v>2</v>
      </c>
      <c r="E202">
        <v>3460</v>
      </c>
      <c r="F202">
        <v>3</v>
      </c>
      <c r="G202">
        <v>-6.6</v>
      </c>
      <c r="H202">
        <v>0</v>
      </c>
      <c r="I202">
        <v>0.74</v>
      </c>
      <c r="J202">
        <v>0.74</v>
      </c>
      <c r="K202">
        <v>0</v>
      </c>
    </row>
    <row r="203" spans="1:11" x14ac:dyDescent="0.25">
      <c r="A203">
        <v>6</v>
      </c>
      <c r="B203">
        <v>2</v>
      </c>
      <c r="C203" t="s">
        <v>46</v>
      </c>
      <c r="D203">
        <v>0</v>
      </c>
      <c r="E203">
        <v>5997</v>
      </c>
      <c r="F203">
        <v>2.2000000000000002</v>
      </c>
      <c r="G203">
        <v>-3.5</v>
      </c>
      <c r="H203">
        <v>0</v>
      </c>
      <c r="I203">
        <v>27.67</v>
      </c>
      <c r="J203">
        <v>27.67</v>
      </c>
      <c r="K203">
        <v>0</v>
      </c>
    </row>
    <row r="204" spans="1:11" x14ac:dyDescent="0.25">
      <c r="A204">
        <v>6</v>
      </c>
      <c r="B204">
        <v>2</v>
      </c>
      <c r="C204" t="s">
        <v>77</v>
      </c>
      <c r="D204">
        <v>1</v>
      </c>
      <c r="E204">
        <v>344</v>
      </c>
      <c r="F204">
        <v>3.1</v>
      </c>
      <c r="G204">
        <v>-4.8</v>
      </c>
      <c r="H204">
        <v>2.04</v>
      </c>
      <c r="I204">
        <v>21.73</v>
      </c>
      <c r="J204">
        <v>19.690000000000001</v>
      </c>
      <c r="K204">
        <v>0</v>
      </c>
    </row>
    <row r="205" spans="1:11" x14ac:dyDescent="0.25">
      <c r="A205">
        <v>6</v>
      </c>
      <c r="B205">
        <v>2</v>
      </c>
      <c r="C205" t="s">
        <v>78</v>
      </c>
      <c r="D205">
        <v>2</v>
      </c>
      <c r="E205">
        <v>3460</v>
      </c>
      <c r="F205">
        <v>2.2000000000000002</v>
      </c>
      <c r="G205">
        <v>-3.5</v>
      </c>
      <c r="H205">
        <v>0</v>
      </c>
      <c r="I205">
        <v>27.7</v>
      </c>
      <c r="J205">
        <v>27.7</v>
      </c>
      <c r="K205">
        <v>0</v>
      </c>
    </row>
    <row r="206" spans="1:11" x14ac:dyDescent="0.25">
      <c r="A206">
        <v>6</v>
      </c>
      <c r="B206">
        <v>3</v>
      </c>
      <c r="C206" t="s">
        <v>46</v>
      </c>
      <c r="D206">
        <v>0</v>
      </c>
      <c r="E206">
        <v>5997</v>
      </c>
      <c r="F206">
        <v>3.1</v>
      </c>
      <c r="G206">
        <v>1.7</v>
      </c>
      <c r="H206">
        <v>0</v>
      </c>
      <c r="I206">
        <v>35.270000000000003</v>
      </c>
      <c r="J206">
        <v>35.270000000000003</v>
      </c>
      <c r="K206">
        <v>0</v>
      </c>
    </row>
    <row r="207" spans="1:11" x14ac:dyDescent="0.25">
      <c r="A207">
        <v>6</v>
      </c>
      <c r="B207">
        <v>3</v>
      </c>
      <c r="C207" t="s">
        <v>77</v>
      </c>
      <c r="D207">
        <v>1</v>
      </c>
      <c r="E207">
        <v>344</v>
      </c>
      <c r="F207">
        <v>4.4000000000000004</v>
      </c>
      <c r="G207">
        <v>2.4</v>
      </c>
      <c r="H207">
        <v>7.49</v>
      </c>
      <c r="I207">
        <v>17.12</v>
      </c>
      <c r="J207">
        <v>9.6300000000000008</v>
      </c>
      <c r="K207">
        <v>0</v>
      </c>
    </row>
    <row r="208" spans="1:11" x14ac:dyDescent="0.25">
      <c r="A208">
        <v>6</v>
      </c>
      <c r="B208">
        <v>3</v>
      </c>
      <c r="C208" t="s">
        <v>78</v>
      </c>
      <c r="D208">
        <v>2</v>
      </c>
      <c r="E208">
        <v>3460</v>
      </c>
      <c r="F208">
        <v>3.1</v>
      </c>
      <c r="G208">
        <v>1.7</v>
      </c>
      <c r="H208">
        <v>0</v>
      </c>
      <c r="I208">
        <v>35.31</v>
      </c>
      <c r="J208">
        <v>35.31</v>
      </c>
      <c r="K208">
        <v>0</v>
      </c>
    </row>
    <row r="209" spans="1:11" x14ac:dyDescent="0.25">
      <c r="A209">
        <v>6</v>
      </c>
      <c r="B209">
        <v>4</v>
      </c>
      <c r="C209" t="s">
        <v>46</v>
      </c>
      <c r="D209">
        <v>0</v>
      </c>
      <c r="E209">
        <v>5997</v>
      </c>
      <c r="F209">
        <v>8.4</v>
      </c>
      <c r="G209">
        <v>15.1</v>
      </c>
      <c r="H209">
        <v>216.86</v>
      </c>
      <c r="I209">
        <v>48.2</v>
      </c>
      <c r="J209">
        <v>-168.66</v>
      </c>
      <c r="K209">
        <v>0</v>
      </c>
    </row>
    <row r="210" spans="1:11" x14ac:dyDescent="0.25">
      <c r="A210">
        <v>6</v>
      </c>
      <c r="B210">
        <v>4</v>
      </c>
      <c r="C210" t="s">
        <v>77</v>
      </c>
      <c r="D210">
        <v>1</v>
      </c>
      <c r="E210">
        <v>344</v>
      </c>
      <c r="F210">
        <v>11.7</v>
      </c>
      <c r="G210">
        <v>21.2</v>
      </c>
      <c r="H210">
        <v>256.95999999999998</v>
      </c>
      <c r="I210">
        <v>43.59</v>
      </c>
      <c r="J210">
        <v>-213.38</v>
      </c>
      <c r="K210">
        <v>0</v>
      </c>
    </row>
    <row r="211" spans="1:11" x14ac:dyDescent="0.25">
      <c r="A211">
        <v>6</v>
      </c>
      <c r="B211">
        <v>4</v>
      </c>
      <c r="C211" t="s">
        <v>78</v>
      </c>
      <c r="D211">
        <v>2</v>
      </c>
      <c r="E211">
        <v>3460</v>
      </c>
      <c r="F211">
        <v>8.4</v>
      </c>
      <c r="G211">
        <v>15.1</v>
      </c>
      <c r="H211">
        <v>216.55</v>
      </c>
      <c r="I211">
        <v>48.26</v>
      </c>
      <c r="J211">
        <v>-168.3</v>
      </c>
      <c r="K211">
        <v>0</v>
      </c>
    </row>
    <row r="212" spans="1:11" x14ac:dyDescent="0.25">
      <c r="A212">
        <v>6</v>
      </c>
      <c r="B212">
        <v>5</v>
      </c>
      <c r="C212" t="s">
        <v>46</v>
      </c>
      <c r="D212">
        <v>0</v>
      </c>
      <c r="E212">
        <v>5997</v>
      </c>
      <c r="F212">
        <v>13.6</v>
      </c>
      <c r="G212">
        <v>21.4</v>
      </c>
      <c r="H212">
        <v>214.22</v>
      </c>
      <c r="I212">
        <v>72.94</v>
      </c>
      <c r="J212">
        <v>-141.28</v>
      </c>
      <c r="K212">
        <v>0</v>
      </c>
    </row>
    <row r="213" spans="1:11" x14ac:dyDescent="0.25">
      <c r="A213">
        <v>6</v>
      </c>
      <c r="B213">
        <v>5</v>
      </c>
      <c r="C213" t="s">
        <v>77</v>
      </c>
      <c r="D213">
        <v>1</v>
      </c>
      <c r="E213">
        <v>344</v>
      </c>
      <c r="F213">
        <v>19</v>
      </c>
      <c r="G213">
        <v>29.9</v>
      </c>
      <c r="H213">
        <v>273.91000000000003</v>
      </c>
      <c r="I213">
        <v>70.599999999999994</v>
      </c>
      <c r="J213">
        <v>-203.31</v>
      </c>
      <c r="K213">
        <v>0</v>
      </c>
    </row>
    <row r="214" spans="1:11" x14ac:dyDescent="0.25">
      <c r="A214">
        <v>6</v>
      </c>
      <c r="B214">
        <v>5</v>
      </c>
      <c r="C214" t="s">
        <v>78</v>
      </c>
      <c r="D214">
        <v>2</v>
      </c>
      <c r="E214">
        <v>3460</v>
      </c>
      <c r="F214">
        <v>13.6</v>
      </c>
      <c r="G214">
        <v>21.4</v>
      </c>
      <c r="H214">
        <v>215.11</v>
      </c>
      <c r="I214">
        <v>73.03</v>
      </c>
      <c r="J214">
        <v>-142.08000000000001</v>
      </c>
      <c r="K214">
        <v>0</v>
      </c>
    </row>
    <row r="215" spans="1:11" x14ac:dyDescent="0.25">
      <c r="A215">
        <v>6</v>
      </c>
      <c r="B215">
        <v>6</v>
      </c>
      <c r="C215" t="s">
        <v>46</v>
      </c>
      <c r="D215">
        <v>0</v>
      </c>
      <c r="E215">
        <v>5997</v>
      </c>
      <c r="F215">
        <v>10.9</v>
      </c>
      <c r="G215">
        <v>25.5</v>
      </c>
      <c r="H215">
        <v>106.75</v>
      </c>
      <c r="I215">
        <v>40.96</v>
      </c>
      <c r="J215">
        <v>-65.78</v>
      </c>
      <c r="K215">
        <v>0</v>
      </c>
    </row>
    <row r="216" spans="1:11" x14ac:dyDescent="0.25">
      <c r="A216">
        <v>6</v>
      </c>
      <c r="B216">
        <v>6</v>
      </c>
      <c r="C216" t="s">
        <v>77</v>
      </c>
      <c r="D216">
        <v>1</v>
      </c>
      <c r="E216">
        <v>344</v>
      </c>
      <c r="F216">
        <v>15.2</v>
      </c>
      <c r="G216">
        <v>35.799999999999997</v>
      </c>
      <c r="H216">
        <v>0</v>
      </c>
      <c r="I216">
        <v>30.08</v>
      </c>
      <c r="J216">
        <v>30.08</v>
      </c>
      <c r="K216">
        <v>0</v>
      </c>
    </row>
    <row r="217" spans="1:11" x14ac:dyDescent="0.25">
      <c r="A217">
        <v>6</v>
      </c>
      <c r="B217">
        <v>6</v>
      </c>
      <c r="C217" t="s">
        <v>78</v>
      </c>
      <c r="D217">
        <v>2</v>
      </c>
      <c r="E217">
        <v>3460</v>
      </c>
      <c r="F217">
        <v>10.9</v>
      </c>
      <c r="G217">
        <v>25.5</v>
      </c>
      <c r="H217">
        <v>106.9</v>
      </c>
      <c r="I217">
        <v>41.02</v>
      </c>
      <c r="J217">
        <v>-65.88</v>
      </c>
      <c r="K217">
        <v>0</v>
      </c>
    </row>
    <row r="218" spans="1:11" x14ac:dyDescent="0.25">
      <c r="A218">
        <v>7</v>
      </c>
      <c r="B218">
        <v>7</v>
      </c>
      <c r="C218" t="s">
        <v>46</v>
      </c>
      <c r="D218">
        <v>0</v>
      </c>
      <c r="E218">
        <v>5997</v>
      </c>
      <c r="F218">
        <v>10.5</v>
      </c>
      <c r="G218">
        <v>27.5</v>
      </c>
      <c r="H218">
        <v>83.46</v>
      </c>
      <c r="I218">
        <v>34.4</v>
      </c>
      <c r="J218">
        <v>-49.05</v>
      </c>
      <c r="K218">
        <v>0</v>
      </c>
    </row>
    <row r="219" spans="1:11" x14ac:dyDescent="0.25">
      <c r="A219">
        <v>7</v>
      </c>
      <c r="B219">
        <v>7</v>
      </c>
      <c r="C219" t="s">
        <v>77</v>
      </c>
      <c r="D219">
        <v>1</v>
      </c>
      <c r="E219">
        <v>344</v>
      </c>
      <c r="F219">
        <v>14.7</v>
      </c>
      <c r="G219">
        <v>38.5</v>
      </c>
      <c r="H219">
        <v>0</v>
      </c>
      <c r="I219">
        <v>24.99</v>
      </c>
      <c r="J219">
        <v>24.99</v>
      </c>
      <c r="K219">
        <v>0</v>
      </c>
    </row>
    <row r="220" spans="1:11" x14ac:dyDescent="0.25">
      <c r="A220">
        <v>7</v>
      </c>
      <c r="B220">
        <v>7</v>
      </c>
      <c r="C220" t="s">
        <v>78</v>
      </c>
      <c r="D220">
        <v>2</v>
      </c>
      <c r="E220">
        <v>3460</v>
      </c>
      <c r="F220">
        <v>10.5</v>
      </c>
      <c r="G220">
        <v>27.5</v>
      </c>
      <c r="H220">
        <v>83.56</v>
      </c>
      <c r="I220">
        <v>34.450000000000003</v>
      </c>
      <c r="J220">
        <v>-49.11</v>
      </c>
      <c r="K220">
        <v>0</v>
      </c>
    </row>
    <row r="221" spans="1:11" x14ac:dyDescent="0.25">
      <c r="A221">
        <v>7</v>
      </c>
      <c r="B221">
        <v>8</v>
      </c>
      <c r="C221" t="s">
        <v>46</v>
      </c>
      <c r="D221">
        <v>0</v>
      </c>
      <c r="E221">
        <v>5997</v>
      </c>
      <c r="F221">
        <v>8.4</v>
      </c>
      <c r="G221">
        <v>26.4</v>
      </c>
      <c r="H221">
        <v>73.27</v>
      </c>
      <c r="I221">
        <v>22.94</v>
      </c>
      <c r="J221">
        <v>-50.33</v>
      </c>
      <c r="K221">
        <v>0</v>
      </c>
    </row>
    <row r="222" spans="1:11" x14ac:dyDescent="0.25">
      <c r="A222">
        <v>7</v>
      </c>
      <c r="B222">
        <v>8</v>
      </c>
      <c r="C222" t="s">
        <v>77</v>
      </c>
      <c r="D222">
        <v>1</v>
      </c>
      <c r="E222">
        <v>344</v>
      </c>
      <c r="F222">
        <v>11.8</v>
      </c>
      <c r="G222">
        <v>37</v>
      </c>
      <c r="H222">
        <v>0</v>
      </c>
      <c r="I222">
        <v>16.86</v>
      </c>
      <c r="J222">
        <v>16.86</v>
      </c>
      <c r="K222">
        <v>0</v>
      </c>
    </row>
    <row r="223" spans="1:11" x14ac:dyDescent="0.25">
      <c r="A223">
        <v>7</v>
      </c>
      <c r="B223">
        <v>8</v>
      </c>
      <c r="C223" t="s">
        <v>78</v>
      </c>
      <c r="D223">
        <v>2</v>
      </c>
      <c r="E223">
        <v>3460</v>
      </c>
      <c r="F223">
        <v>8.4</v>
      </c>
      <c r="G223">
        <v>26.4</v>
      </c>
      <c r="H223">
        <v>73.25</v>
      </c>
      <c r="I223">
        <v>22.97</v>
      </c>
      <c r="J223">
        <v>-50.28</v>
      </c>
      <c r="K223">
        <v>0</v>
      </c>
    </row>
    <row r="224" spans="1:11" x14ac:dyDescent="0.25">
      <c r="A224">
        <v>7</v>
      </c>
      <c r="B224">
        <v>9</v>
      </c>
      <c r="C224" t="s">
        <v>46</v>
      </c>
      <c r="D224">
        <v>0</v>
      </c>
      <c r="E224">
        <v>5997</v>
      </c>
      <c r="F224">
        <v>9.1999999999999993</v>
      </c>
      <c r="G224">
        <v>21.5</v>
      </c>
      <c r="H224">
        <v>70.400000000000006</v>
      </c>
      <c r="I224">
        <v>81.02</v>
      </c>
      <c r="J224">
        <v>10.62</v>
      </c>
      <c r="K224">
        <v>0</v>
      </c>
    </row>
    <row r="225" spans="1:11" x14ac:dyDescent="0.25">
      <c r="A225">
        <v>7</v>
      </c>
      <c r="B225">
        <v>9</v>
      </c>
      <c r="C225" t="s">
        <v>77</v>
      </c>
      <c r="D225">
        <v>1</v>
      </c>
      <c r="E225">
        <v>344</v>
      </c>
      <c r="F225">
        <v>12.9</v>
      </c>
      <c r="G225">
        <v>30.1</v>
      </c>
      <c r="H225">
        <v>166.93</v>
      </c>
      <c r="I225">
        <v>60.25</v>
      </c>
      <c r="J225">
        <v>-106.67</v>
      </c>
      <c r="K225">
        <v>0</v>
      </c>
    </row>
    <row r="226" spans="1:11" x14ac:dyDescent="0.25">
      <c r="A226">
        <v>7</v>
      </c>
      <c r="B226">
        <v>9</v>
      </c>
      <c r="C226" t="s">
        <v>78</v>
      </c>
      <c r="D226">
        <v>2</v>
      </c>
      <c r="E226">
        <v>3460</v>
      </c>
      <c r="F226">
        <v>9.1999999999999993</v>
      </c>
      <c r="G226">
        <v>21.5</v>
      </c>
      <c r="H226">
        <v>70.510000000000005</v>
      </c>
      <c r="I226">
        <v>81.12</v>
      </c>
      <c r="J226">
        <v>10.61</v>
      </c>
      <c r="K226">
        <v>0</v>
      </c>
    </row>
    <row r="227" spans="1:11" x14ac:dyDescent="0.25">
      <c r="A227">
        <v>7</v>
      </c>
      <c r="B227">
        <v>10</v>
      </c>
      <c r="C227" t="s">
        <v>46</v>
      </c>
      <c r="D227">
        <v>0</v>
      </c>
      <c r="E227">
        <v>5997</v>
      </c>
      <c r="F227">
        <v>6</v>
      </c>
      <c r="G227">
        <v>13.2</v>
      </c>
      <c r="H227">
        <v>111.45</v>
      </c>
      <c r="I227">
        <v>47.53</v>
      </c>
      <c r="J227">
        <v>-63.91</v>
      </c>
      <c r="K227">
        <v>0</v>
      </c>
    </row>
    <row r="228" spans="1:11" x14ac:dyDescent="0.25">
      <c r="A228">
        <v>7</v>
      </c>
      <c r="B228">
        <v>10</v>
      </c>
      <c r="C228" t="s">
        <v>77</v>
      </c>
      <c r="D228">
        <v>1</v>
      </c>
      <c r="E228">
        <v>344</v>
      </c>
      <c r="F228">
        <v>8.3000000000000007</v>
      </c>
      <c r="G228">
        <v>18.399999999999999</v>
      </c>
      <c r="H228">
        <v>277.63</v>
      </c>
      <c r="I228">
        <v>35.450000000000003</v>
      </c>
      <c r="J228">
        <v>-242.17</v>
      </c>
      <c r="K228">
        <v>0</v>
      </c>
    </row>
    <row r="229" spans="1:11" x14ac:dyDescent="0.25">
      <c r="A229">
        <v>7</v>
      </c>
      <c r="B229">
        <v>10</v>
      </c>
      <c r="C229" t="s">
        <v>78</v>
      </c>
      <c r="D229">
        <v>2</v>
      </c>
      <c r="E229">
        <v>3460</v>
      </c>
      <c r="F229">
        <v>6</v>
      </c>
      <c r="G229">
        <v>13.2</v>
      </c>
      <c r="H229">
        <v>111.3</v>
      </c>
      <c r="I229">
        <v>47.59</v>
      </c>
      <c r="J229">
        <v>-63.71</v>
      </c>
      <c r="K229">
        <v>0</v>
      </c>
    </row>
    <row r="230" spans="1:11" x14ac:dyDescent="0.25">
      <c r="A230">
        <v>7</v>
      </c>
      <c r="B230">
        <v>11</v>
      </c>
      <c r="C230" t="s">
        <v>46</v>
      </c>
      <c r="D230">
        <v>0</v>
      </c>
      <c r="E230">
        <v>5997</v>
      </c>
      <c r="F230">
        <v>5.6</v>
      </c>
      <c r="G230">
        <v>2.8</v>
      </c>
      <c r="H230">
        <v>0</v>
      </c>
      <c r="I230">
        <v>50.91</v>
      </c>
      <c r="J230">
        <v>50.91</v>
      </c>
      <c r="K230">
        <v>0</v>
      </c>
    </row>
    <row r="231" spans="1:11" x14ac:dyDescent="0.25">
      <c r="A231">
        <v>7</v>
      </c>
      <c r="B231">
        <v>11</v>
      </c>
      <c r="C231" t="s">
        <v>77</v>
      </c>
      <c r="D231">
        <v>1</v>
      </c>
      <c r="E231">
        <v>344</v>
      </c>
      <c r="F231">
        <v>7.8</v>
      </c>
      <c r="G231">
        <v>3.9</v>
      </c>
      <c r="H231">
        <v>16.329999999999998</v>
      </c>
      <c r="I231">
        <v>50.07</v>
      </c>
      <c r="J231">
        <v>33.74</v>
      </c>
      <c r="K231">
        <v>0</v>
      </c>
    </row>
    <row r="232" spans="1:11" x14ac:dyDescent="0.25">
      <c r="A232">
        <v>7</v>
      </c>
      <c r="B232">
        <v>11</v>
      </c>
      <c r="C232" t="s">
        <v>78</v>
      </c>
      <c r="D232">
        <v>2</v>
      </c>
      <c r="E232">
        <v>3460</v>
      </c>
      <c r="F232">
        <v>5.6</v>
      </c>
      <c r="G232">
        <v>2.8</v>
      </c>
      <c r="H232">
        <v>0</v>
      </c>
      <c r="I232">
        <v>50.96</v>
      </c>
      <c r="J232">
        <v>50.96</v>
      </c>
      <c r="K232">
        <v>0</v>
      </c>
    </row>
    <row r="233" spans="1:11" x14ac:dyDescent="0.25">
      <c r="A233">
        <v>7</v>
      </c>
      <c r="B233">
        <v>12</v>
      </c>
      <c r="C233" t="s">
        <v>46</v>
      </c>
      <c r="D233">
        <v>0</v>
      </c>
      <c r="E233">
        <v>5997</v>
      </c>
      <c r="F233">
        <v>2.8</v>
      </c>
      <c r="G233">
        <v>0.1</v>
      </c>
      <c r="H233">
        <v>0</v>
      </c>
      <c r="I233">
        <v>37.880000000000003</v>
      </c>
      <c r="J233">
        <v>37.880000000000003</v>
      </c>
      <c r="K233">
        <v>0</v>
      </c>
    </row>
    <row r="234" spans="1:11" x14ac:dyDescent="0.25">
      <c r="A234">
        <v>7</v>
      </c>
      <c r="B234">
        <v>12</v>
      </c>
      <c r="C234" t="s">
        <v>77</v>
      </c>
      <c r="D234">
        <v>1</v>
      </c>
      <c r="E234">
        <v>344</v>
      </c>
      <c r="F234">
        <v>3.9</v>
      </c>
      <c r="G234">
        <v>0.1</v>
      </c>
      <c r="H234">
        <v>7.67</v>
      </c>
      <c r="I234">
        <v>33.159999999999997</v>
      </c>
      <c r="J234">
        <v>25.49</v>
      </c>
      <c r="K234">
        <v>0</v>
      </c>
    </row>
    <row r="235" spans="1:11" x14ac:dyDescent="0.25">
      <c r="A235">
        <v>7</v>
      </c>
      <c r="B235">
        <v>12</v>
      </c>
      <c r="C235" t="s">
        <v>78</v>
      </c>
      <c r="D235">
        <v>2</v>
      </c>
      <c r="E235">
        <v>3460</v>
      </c>
      <c r="F235">
        <v>2.8</v>
      </c>
      <c r="G235">
        <v>0.1</v>
      </c>
      <c r="H235">
        <v>0</v>
      </c>
      <c r="I235">
        <v>37.92</v>
      </c>
      <c r="J235">
        <v>37.92</v>
      </c>
      <c r="K235">
        <v>0</v>
      </c>
    </row>
    <row r="236" spans="1:11" x14ac:dyDescent="0.25">
      <c r="A236">
        <v>7</v>
      </c>
      <c r="B236">
        <v>1</v>
      </c>
      <c r="C236" t="s">
        <v>46</v>
      </c>
      <c r="D236">
        <v>0</v>
      </c>
      <c r="E236">
        <v>5997</v>
      </c>
      <c r="F236">
        <v>3</v>
      </c>
      <c r="G236">
        <v>-6.6</v>
      </c>
      <c r="H236">
        <v>0</v>
      </c>
      <c r="I236">
        <v>0.74</v>
      </c>
      <c r="J236">
        <v>0.74</v>
      </c>
      <c r="K236">
        <v>0</v>
      </c>
    </row>
    <row r="237" spans="1:11" x14ac:dyDescent="0.25">
      <c r="A237">
        <v>7</v>
      </c>
      <c r="B237">
        <v>1</v>
      </c>
      <c r="C237" t="s">
        <v>77</v>
      </c>
      <c r="D237">
        <v>1</v>
      </c>
      <c r="E237">
        <v>344</v>
      </c>
      <c r="F237">
        <v>4.0999999999999996</v>
      </c>
      <c r="G237">
        <v>-9.1999999999999993</v>
      </c>
      <c r="H237">
        <v>0</v>
      </c>
      <c r="I237">
        <v>0.56000000000000005</v>
      </c>
      <c r="J237">
        <v>0.56000000000000005</v>
      </c>
      <c r="K237">
        <v>0</v>
      </c>
    </row>
    <row r="238" spans="1:11" x14ac:dyDescent="0.25">
      <c r="A238">
        <v>7</v>
      </c>
      <c r="B238">
        <v>1</v>
      </c>
      <c r="C238" t="s">
        <v>78</v>
      </c>
      <c r="D238">
        <v>2</v>
      </c>
      <c r="E238">
        <v>3460</v>
      </c>
      <c r="F238">
        <v>3</v>
      </c>
      <c r="G238">
        <v>-6.6</v>
      </c>
      <c r="H238">
        <v>0</v>
      </c>
      <c r="I238">
        <v>0.74</v>
      </c>
      <c r="J238">
        <v>0.74</v>
      </c>
      <c r="K238">
        <v>0</v>
      </c>
    </row>
    <row r="239" spans="1:11" x14ac:dyDescent="0.25">
      <c r="A239">
        <v>7</v>
      </c>
      <c r="B239">
        <v>2</v>
      </c>
      <c r="C239" t="s">
        <v>46</v>
      </c>
      <c r="D239">
        <v>0</v>
      </c>
      <c r="E239">
        <v>5997</v>
      </c>
      <c r="F239">
        <v>2.2000000000000002</v>
      </c>
      <c r="G239">
        <v>-3.5</v>
      </c>
      <c r="H239">
        <v>0</v>
      </c>
      <c r="I239">
        <v>27.84</v>
      </c>
      <c r="J239">
        <v>27.84</v>
      </c>
      <c r="K239">
        <v>0</v>
      </c>
    </row>
    <row r="240" spans="1:11" x14ac:dyDescent="0.25">
      <c r="A240">
        <v>7</v>
      </c>
      <c r="B240">
        <v>2</v>
      </c>
      <c r="C240" t="s">
        <v>77</v>
      </c>
      <c r="D240">
        <v>1</v>
      </c>
      <c r="E240">
        <v>344</v>
      </c>
      <c r="F240">
        <v>3.1</v>
      </c>
      <c r="G240">
        <v>-4.8</v>
      </c>
      <c r="H240">
        <v>1.74</v>
      </c>
      <c r="I240">
        <v>22.35</v>
      </c>
      <c r="J240">
        <v>20.62</v>
      </c>
      <c r="K240">
        <v>0</v>
      </c>
    </row>
    <row r="241" spans="1:11" x14ac:dyDescent="0.25">
      <c r="A241">
        <v>7</v>
      </c>
      <c r="B241">
        <v>2</v>
      </c>
      <c r="C241" t="s">
        <v>78</v>
      </c>
      <c r="D241">
        <v>2</v>
      </c>
      <c r="E241">
        <v>3460</v>
      </c>
      <c r="F241">
        <v>2.2000000000000002</v>
      </c>
      <c r="G241">
        <v>-3.5</v>
      </c>
      <c r="H241">
        <v>0</v>
      </c>
      <c r="I241">
        <v>27.87</v>
      </c>
      <c r="J241">
        <v>27.87</v>
      </c>
      <c r="K241">
        <v>0</v>
      </c>
    </row>
    <row r="242" spans="1:11" x14ac:dyDescent="0.25">
      <c r="A242">
        <v>7</v>
      </c>
      <c r="B242">
        <v>3</v>
      </c>
      <c r="C242" t="s">
        <v>46</v>
      </c>
      <c r="D242">
        <v>0</v>
      </c>
      <c r="E242">
        <v>5997</v>
      </c>
      <c r="F242">
        <v>3.1</v>
      </c>
      <c r="G242">
        <v>1.7</v>
      </c>
      <c r="H242">
        <v>0</v>
      </c>
      <c r="I242">
        <v>35.49</v>
      </c>
      <c r="J242">
        <v>35.49</v>
      </c>
      <c r="K242">
        <v>0</v>
      </c>
    </row>
    <row r="243" spans="1:11" x14ac:dyDescent="0.25">
      <c r="A243">
        <v>7</v>
      </c>
      <c r="B243">
        <v>3</v>
      </c>
      <c r="C243" t="s">
        <v>77</v>
      </c>
      <c r="D243">
        <v>1</v>
      </c>
      <c r="E243">
        <v>344</v>
      </c>
      <c r="F243">
        <v>4.4000000000000004</v>
      </c>
      <c r="G243">
        <v>2.4</v>
      </c>
      <c r="H243">
        <v>6.4</v>
      </c>
      <c r="I243">
        <v>17.62</v>
      </c>
      <c r="J243">
        <v>11.22</v>
      </c>
      <c r="K243">
        <v>0</v>
      </c>
    </row>
    <row r="244" spans="1:11" x14ac:dyDescent="0.25">
      <c r="A244">
        <v>7</v>
      </c>
      <c r="B244">
        <v>3</v>
      </c>
      <c r="C244" t="s">
        <v>78</v>
      </c>
      <c r="D244">
        <v>2</v>
      </c>
      <c r="E244">
        <v>3460</v>
      </c>
      <c r="F244">
        <v>3.1</v>
      </c>
      <c r="G244">
        <v>1.7</v>
      </c>
      <c r="H244">
        <v>0</v>
      </c>
      <c r="I244">
        <v>35.53</v>
      </c>
      <c r="J244">
        <v>35.53</v>
      </c>
      <c r="K244">
        <v>0</v>
      </c>
    </row>
    <row r="245" spans="1:11" x14ac:dyDescent="0.25">
      <c r="A245">
        <v>7</v>
      </c>
      <c r="B245">
        <v>4</v>
      </c>
      <c r="C245" t="s">
        <v>46</v>
      </c>
      <c r="D245">
        <v>0</v>
      </c>
      <c r="E245">
        <v>5997</v>
      </c>
      <c r="F245">
        <v>8.4</v>
      </c>
      <c r="G245">
        <v>15.1</v>
      </c>
      <c r="H245">
        <v>215.93</v>
      </c>
      <c r="I245">
        <v>48.52</v>
      </c>
      <c r="J245">
        <v>-167.41</v>
      </c>
      <c r="K245">
        <v>0</v>
      </c>
    </row>
    <row r="246" spans="1:11" x14ac:dyDescent="0.25">
      <c r="A246">
        <v>7</v>
      </c>
      <c r="B246">
        <v>4</v>
      </c>
      <c r="C246" t="s">
        <v>77</v>
      </c>
      <c r="D246">
        <v>1</v>
      </c>
      <c r="E246">
        <v>344</v>
      </c>
      <c r="F246">
        <v>11.7</v>
      </c>
      <c r="G246">
        <v>21.2</v>
      </c>
      <c r="H246">
        <v>260.92</v>
      </c>
      <c r="I246">
        <v>44.87</v>
      </c>
      <c r="J246">
        <v>-216.05</v>
      </c>
      <c r="K246">
        <v>0</v>
      </c>
    </row>
    <row r="247" spans="1:11" x14ac:dyDescent="0.25">
      <c r="A247">
        <v>7</v>
      </c>
      <c r="B247">
        <v>4</v>
      </c>
      <c r="C247" t="s">
        <v>78</v>
      </c>
      <c r="D247">
        <v>2</v>
      </c>
      <c r="E247">
        <v>3460</v>
      </c>
      <c r="F247">
        <v>8.4</v>
      </c>
      <c r="G247">
        <v>15.1</v>
      </c>
      <c r="H247">
        <v>215.53</v>
      </c>
      <c r="I247">
        <v>48.57</v>
      </c>
      <c r="J247">
        <v>-166.96</v>
      </c>
      <c r="K247">
        <v>0</v>
      </c>
    </row>
    <row r="248" spans="1:11" x14ac:dyDescent="0.25">
      <c r="A248">
        <v>7</v>
      </c>
      <c r="B248">
        <v>5</v>
      </c>
      <c r="C248" t="s">
        <v>46</v>
      </c>
      <c r="D248">
        <v>0</v>
      </c>
      <c r="E248">
        <v>5997</v>
      </c>
      <c r="F248">
        <v>13.6</v>
      </c>
      <c r="G248">
        <v>21.4</v>
      </c>
      <c r="H248">
        <v>215.73</v>
      </c>
      <c r="I248">
        <v>73.45</v>
      </c>
      <c r="J248">
        <v>-142.27000000000001</v>
      </c>
      <c r="K248">
        <v>0</v>
      </c>
    </row>
    <row r="249" spans="1:11" x14ac:dyDescent="0.25">
      <c r="A249">
        <v>7</v>
      </c>
      <c r="B249">
        <v>5</v>
      </c>
      <c r="C249" t="s">
        <v>77</v>
      </c>
      <c r="D249">
        <v>1</v>
      </c>
      <c r="E249">
        <v>344</v>
      </c>
      <c r="F249">
        <v>19</v>
      </c>
      <c r="G249">
        <v>29.9</v>
      </c>
      <c r="H249">
        <v>279.62</v>
      </c>
      <c r="I249">
        <v>72.72</v>
      </c>
      <c r="J249">
        <v>-206.89</v>
      </c>
      <c r="K249">
        <v>0</v>
      </c>
    </row>
    <row r="250" spans="1:11" x14ac:dyDescent="0.25">
      <c r="A250">
        <v>7</v>
      </c>
      <c r="B250">
        <v>5</v>
      </c>
      <c r="C250" t="s">
        <v>78</v>
      </c>
      <c r="D250">
        <v>2</v>
      </c>
      <c r="E250">
        <v>3460</v>
      </c>
      <c r="F250">
        <v>13.6</v>
      </c>
      <c r="G250">
        <v>21.4</v>
      </c>
      <c r="H250">
        <v>216.66</v>
      </c>
      <c r="I250">
        <v>73.540000000000006</v>
      </c>
      <c r="J250">
        <v>-143.12</v>
      </c>
      <c r="K250">
        <v>0</v>
      </c>
    </row>
    <row r="251" spans="1:11" x14ac:dyDescent="0.25">
      <c r="A251">
        <v>7</v>
      </c>
      <c r="B251">
        <v>6</v>
      </c>
      <c r="C251" t="s">
        <v>46</v>
      </c>
      <c r="D251">
        <v>0</v>
      </c>
      <c r="E251">
        <v>5997</v>
      </c>
      <c r="F251">
        <v>10.9</v>
      </c>
      <c r="G251">
        <v>25.5</v>
      </c>
      <c r="H251">
        <v>107.17</v>
      </c>
      <c r="I251">
        <v>41.29</v>
      </c>
      <c r="J251">
        <v>-65.88</v>
      </c>
      <c r="K251">
        <v>0</v>
      </c>
    </row>
    <row r="252" spans="1:11" x14ac:dyDescent="0.25">
      <c r="A252">
        <v>7</v>
      </c>
      <c r="B252">
        <v>6</v>
      </c>
      <c r="C252" t="s">
        <v>77</v>
      </c>
      <c r="D252">
        <v>1</v>
      </c>
      <c r="E252">
        <v>344</v>
      </c>
      <c r="F252">
        <v>15.2</v>
      </c>
      <c r="G252">
        <v>35.799999999999997</v>
      </c>
      <c r="H252">
        <v>0</v>
      </c>
      <c r="I252">
        <v>31.05</v>
      </c>
      <c r="J252">
        <v>31.05</v>
      </c>
      <c r="K252">
        <v>0</v>
      </c>
    </row>
    <row r="253" spans="1:11" x14ac:dyDescent="0.25">
      <c r="A253">
        <v>7</v>
      </c>
      <c r="B253">
        <v>6</v>
      </c>
      <c r="C253" t="s">
        <v>78</v>
      </c>
      <c r="D253">
        <v>2</v>
      </c>
      <c r="E253">
        <v>3460</v>
      </c>
      <c r="F253">
        <v>10.9</v>
      </c>
      <c r="G253">
        <v>25.5</v>
      </c>
      <c r="H253">
        <v>107.32</v>
      </c>
      <c r="I253">
        <v>41.34</v>
      </c>
      <c r="J253">
        <v>-65.98</v>
      </c>
      <c r="K253">
        <v>0</v>
      </c>
    </row>
    <row r="254" spans="1:11" x14ac:dyDescent="0.25">
      <c r="A254">
        <v>8</v>
      </c>
      <c r="B254">
        <v>7</v>
      </c>
      <c r="C254" t="s">
        <v>46</v>
      </c>
      <c r="D254">
        <v>0</v>
      </c>
      <c r="E254">
        <v>5997</v>
      </c>
      <c r="F254">
        <v>10.5</v>
      </c>
      <c r="G254">
        <v>27.5</v>
      </c>
      <c r="H254">
        <v>83.85</v>
      </c>
      <c r="I254">
        <v>34.69</v>
      </c>
      <c r="J254">
        <v>-49.16</v>
      </c>
      <c r="K254">
        <v>0</v>
      </c>
    </row>
    <row r="255" spans="1:11" x14ac:dyDescent="0.25">
      <c r="A255">
        <v>8</v>
      </c>
      <c r="B255">
        <v>7</v>
      </c>
      <c r="C255" t="s">
        <v>77</v>
      </c>
      <c r="D255">
        <v>1</v>
      </c>
      <c r="E255">
        <v>344</v>
      </c>
      <c r="F255">
        <v>14.7</v>
      </c>
      <c r="G255">
        <v>38.5</v>
      </c>
      <c r="H255">
        <v>0</v>
      </c>
      <c r="I255">
        <v>25.81</v>
      </c>
      <c r="J255">
        <v>25.81</v>
      </c>
      <c r="K255">
        <v>0</v>
      </c>
    </row>
    <row r="256" spans="1:11" x14ac:dyDescent="0.25">
      <c r="A256">
        <v>8</v>
      </c>
      <c r="B256">
        <v>7</v>
      </c>
      <c r="C256" t="s">
        <v>78</v>
      </c>
      <c r="D256">
        <v>2</v>
      </c>
      <c r="E256">
        <v>3460</v>
      </c>
      <c r="F256">
        <v>10.5</v>
      </c>
      <c r="G256">
        <v>27.5</v>
      </c>
      <c r="H256">
        <v>83.95</v>
      </c>
      <c r="I256">
        <v>34.729999999999997</v>
      </c>
      <c r="J256">
        <v>-49.22</v>
      </c>
      <c r="K256">
        <v>0</v>
      </c>
    </row>
    <row r="257" spans="1:11" x14ac:dyDescent="0.25">
      <c r="A257">
        <v>8</v>
      </c>
      <c r="B257">
        <v>8</v>
      </c>
      <c r="C257" t="s">
        <v>46</v>
      </c>
      <c r="D257">
        <v>0</v>
      </c>
      <c r="E257">
        <v>5997</v>
      </c>
      <c r="F257">
        <v>8.4</v>
      </c>
      <c r="G257">
        <v>26.4</v>
      </c>
      <c r="H257">
        <v>72.959999999999994</v>
      </c>
      <c r="I257">
        <v>23.14</v>
      </c>
      <c r="J257">
        <v>-49.83</v>
      </c>
      <c r="K257">
        <v>0</v>
      </c>
    </row>
    <row r="258" spans="1:11" x14ac:dyDescent="0.25">
      <c r="A258">
        <v>8</v>
      </c>
      <c r="B258">
        <v>8</v>
      </c>
      <c r="C258" t="s">
        <v>77</v>
      </c>
      <c r="D258">
        <v>1</v>
      </c>
      <c r="E258">
        <v>344</v>
      </c>
      <c r="F258">
        <v>11.8</v>
      </c>
      <c r="G258">
        <v>37</v>
      </c>
      <c r="H258">
        <v>0</v>
      </c>
      <c r="I258">
        <v>17.420000000000002</v>
      </c>
      <c r="J258">
        <v>17.420000000000002</v>
      </c>
      <c r="K258">
        <v>0</v>
      </c>
    </row>
    <row r="259" spans="1:11" x14ac:dyDescent="0.25">
      <c r="A259">
        <v>8</v>
      </c>
      <c r="B259">
        <v>8</v>
      </c>
      <c r="C259" t="s">
        <v>78</v>
      </c>
      <c r="D259">
        <v>2</v>
      </c>
      <c r="E259">
        <v>3460</v>
      </c>
      <c r="F259">
        <v>8.4</v>
      </c>
      <c r="G259">
        <v>26.4</v>
      </c>
      <c r="H259">
        <v>72.930000000000007</v>
      </c>
      <c r="I259">
        <v>23.17</v>
      </c>
      <c r="J259">
        <v>-49.77</v>
      </c>
      <c r="K259">
        <v>0</v>
      </c>
    </row>
    <row r="260" spans="1:11" x14ac:dyDescent="0.25">
      <c r="A260">
        <v>8</v>
      </c>
      <c r="B260">
        <v>9</v>
      </c>
      <c r="C260" t="s">
        <v>46</v>
      </c>
      <c r="D260">
        <v>0</v>
      </c>
      <c r="E260">
        <v>5997</v>
      </c>
      <c r="F260">
        <v>9.1999999999999993</v>
      </c>
      <c r="G260">
        <v>21.5</v>
      </c>
      <c r="H260">
        <v>70.73</v>
      </c>
      <c r="I260">
        <v>81.37</v>
      </c>
      <c r="J260">
        <v>10.64</v>
      </c>
      <c r="K260">
        <v>0</v>
      </c>
    </row>
    <row r="261" spans="1:11" x14ac:dyDescent="0.25">
      <c r="A261">
        <v>8</v>
      </c>
      <c r="B261">
        <v>9</v>
      </c>
      <c r="C261" t="s">
        <v>77</v>
      </c>
      <c r="D261">
        <v>1</v>
      </c>
      <c r="E261">
        <v>344</v>
      </c>
      <c r="F261">
        <v>12.9</v>
      </c>
      <c r="G261">
        <v>30.1</v>
      </c>
      <c r="H261">
        <v>170.46</v>
      </c>
      <c r="I261">
        <v>61.99</v>
      </c>
      <c r="J261">
        <v>-108.47</v>
      </c>
      <c r="K261">
        <v>0</v>
      </c>
    </row>
    <row r="262" spans="1:11" x14ac:dyDescent="0.25">
      <c r="A262">
        <v>8</v>
      </c>
      <c r="B262">
        <v>9</v>
      </c>
      <c r="C262" t="s">
        <v>78</v>
      </c>
      <c r="D262">
        <v>2</v>
      </c>
      <c r="E262">
        <v>3460</v>
      </c>
      <c r="F262">
        <v>9.1999999999999993</v>
      </c>
      <c r="G262">
        <v>21.5</v>
      </c>
      <c r="H262">
        <v>70.84</v>
      </c>
      <c r="I262">
        <v>81.47</v>
      </c>
      <c r="J262">
        <v>10.63</v>
      </c>
      <c r="K262">
        <v>0</v>
      </c>
    </row>
    <row r="263" spans="1:11" x14ac:dyDescent="0.25">
      <c r="A263">
        <v>8</v>
      </c>
      <c r="B263">
        <v>10</v>
      </c>
      <c r="C263" t="s">
        <v>46</v>
      </c>
      <c r="D263">
        <v>0</v>
      </c>
      <c r="E263">
        <v>5997</v>
      </c>
      <c r="F263">
        <v>6</v>
      </c>
      <c r="G263">
        <v>13.2</v>
      </c>
      <c r="H263">
        <v>111.54</v>
      </c>
      <c r="I263">
        <v>47.77</v>
      </c>
      <c r="J263">
        <v>-63.77</v>
      </c>
      <c r="K263">
        <v>0</v>
      </c>
    </row>
    <row r="264" spans="1:11" x14ac:dyDescent="0.25">
      <c r="A264">
        <v>8</v>
      </c>
      <c r="B264">
        <v>10</v>
      </c>
      <c r="C264" t="s">
        <v>77</v>
      </c>
      <c r="D264">
        <v>1</v>
      </c>
      <c r="E264">
        <v>344</v>
      </c>
      <c r="F264">
        <v>8.3000000000000007</v>
      </c>
      <c r="G264">
        <v>18.399999999999999</v>
      </c>
      <c r="H264">
        <v>280.02999999999997</v>
      </c>
      <c r="I264">
        <v>36.46</v>
      </c>
      <c r="J264">
        <v>-243.57</v>
      </c>
      <c r="K264">
        <v>0</v>
      </c>
    </row>
    <row r="265" spans="1:11" x14ac:dyDescent="0.25">
      <c r="A265">
        <v>8</v>
      </c>
      <c r="B265">
        <v>10</v>
      </c>
      <c r="C265" t="s">
        <v>78</v>
      </c>
      <c r="D265">
        <v>2</v>
      </c>
      <c r="E265">
        <v>3460</v>
      </c>
      <c r="F265">
        <v>6</v>
      </c>
      <c r="G265">
        <v>13.2</v>
      </c>
      <c r="H265">
        <v>111.37</v>
      </c>
      <c r="I265">
        <v>47.83</v>
      </c>
      <c r="J265">
        <v>-63.54</v>
      </c>
      <c r="K265">
        <v>0</v>
      </c>
    </row>
    <row r="266" spans="1:11" x14ac:dyDescent="0.25">
      <c r="A266">
        <v>8</v>
      </c>
      <c r="B266">
        <v>11</v>
      </c>
      <c r="C266" t="s">
        <v>46</v>
      </c>
      <c r="D266">
        <v>0</v>
      </c>
      <c r="E266">
        <v>5997</v>
      </c>
      <c r="F266">
        <v>5.6</v>
      </c>
      <c r="G266">
        <v>2.8</v>
      </c>
      <c r="H266">
        <v>0</v>
      </c>
      <c r="I266">
        <v>51.16</v>
      </c>
      <c r="J266">
        <v>51.16</v>
      </c>
      <c r="K266">
        <v>0</v>
      </c>
    </row>
    <row r="267" spans="1:11" x14ac:dyDescent="0.25">
      <c r="A267">
        <v>8</v>
      </c>
      <c r="B267">
        <v>11</v>
      </c>
      <c r="C267" t="s">
        <v>77</v>
      </c>
      <c r="D267">
        <v>1</v>
      </c>
      <c r="E267">
        <v>344</v>
      </c>
      <c r="F267">
        <v>7.8</v>
      </c>
      <c r="G267">
        <v>3.9</v>
      </c>
      <c r="H267">
        <v>11.71</v>
      </c>
      <c r="I267">
        <v>51.42</v>
      </c>
      <c r="J267">
        <v>39.71</v>
      </c>
      <c r="K267">
        <v>0</v>
      </c>
    </row>
    <row r="268" spans="1:11" x14ac:dyDescent="0.25">
      <c r="A268">
        <v>8</v>
      </c>
      <c r="B268">
        <v>11</v>
      </c>
      <c r="C268" t="s">
        <v>78</v>
      </c>
      <c r="D268">
        <v>2</v>
      </c>
      <c r="E268">
        <v>3460</v>
      </c>
      <c r="F268">
        <v>5.6</v>
      </c>
      <c r="G268">
        <v>2.8</v>
      </c>
      <c r="H268">
        <v>0</v>
      </c>
      <c r="I268">
        <v>51.21</v>
      </c>
      <c r="J268">
        <v>51.21</v>
      </c>
      <c r="K268">
        <v>0</v>
      </c>
    </row>
    <row r="269" spans="1:11" x14ac:dyDescent="0.25">
      <c r="A269">
        <v>8</v>
      </c>
      <c r="B269">
        <v>12</v>
      </c>
      <c r="C269" t="s">
        <v>46</v>
      </c>
      <c r="D269">
        <v>0</v>
      </c>
      <c r="E269">
        <v>5997</v>
      </c>
      <c r="F269">
        <v>2.8</v>
      </c>
      <c r="G269">
        <v>0.1</v>
      </c>
      <c r="H269">
        <v>0</v>
      </c>
      <c r="I269">
        <v>38.08</v>
      </c>
      <c r="J269">
        <v>38.08</v>
      </c>
      <c r="K269">
        <v>0</v>
      </c>
    </row>
    <row r="270" spans="1:11" x14ac:dyDescent="0.25">
      <c r="A270">
        <v>8</v>
      </c>
      <c r="B270">
        <v>12</v>
      </c>
      <c r="C270" t="s">
        <v>77</v>
      </c>
      <c r="D270">
        <v>1</v>
      </c>
      <c r="E270">
        <v>344</v>
      </c>
      <c r="F270">
        <v>3.9</v>
      </c>
      <c r="G270">
        <v>0.1</v>
      </c>
      <c r="H270">
        <v>5.51</v>
      </c>
      <c r="I270">
        <v>34.049999999999997</v>
      </c>
      <c r="J270">
        <v>28.54</v>
      </c>
      <c r="K270">
        <v>0</v>
      </c>
    </row>
    <row r="271" spans="1:11" x14ac:dyDescent="0.25">
      <c r="A271">
        <v>8</v>
      </c>
      <c r="B271">
        <v>12</v>
      </c>
      <c r="C271" t="s">
        <v>78</v>
      </c>
      <c r="D271">
        <v>2</v>
      </c>
      <c r="E271">
        <v>3460</v>
      </c>
      <c r="F271">
        <v>2.8</v>
      </c>
      <c r="G271">
        <v>0.1</v>
      </c>
      <c r="H271">
        <v>0</v>
      </c>
      <c r="I271">
        <v>38.119999999999997</v>
      </c>
      <c r="J271">
        <v>38.119999999999997</v>
      </c>
      <c r="K271">
        <v>0</v>
      </c>
    </row>
    <row r="272" spans="1:11" x14ac:dyDescent="0.25">
      <c r="A272">
        <v>8</v>
      </c>
      <c r="B272">
        <v>1</v>
      </c>
      <c r="C272" t="s">
        <v>46</v>
      </c>
      <c r="D272">
        <v>0</v>
      </c>
      <c r="E272">
        <v>5997</v>
      </c>
      <c r="F272">
        <v>3</v>
      </c>
      <c r="G272">
        <v>-6.6</v>
      </c>
      <c r="H272">
        <v>0</v>
      </c>
      <c r="I272">
        <v>0.74</v>
      </c>
      <c r="J272">
        <v>0.74</v>
      </c>
      <c r="K272">
        <v>0</v>
      </c>
    </row>
    <row r="273" spans="1:11" x14ac:dyDescent="0.25">
      <c r="A273">
        <v>8</v>
      </c>
      <c r="B273">
        <v>1</v>
      </c>
      <c r="C273" t="s">
        <v>77</v>
      </c>
      <c r="D273">
        <v>1</v>
      </c>
      <c r="E273">
        <v>344</v>
      </c>
      <c r="F273">
        <v>4.0999999999999996</v>
      </c>
      <c r="G273">
        <v>-9.1999999999999993</v>
      </c>
      <c r="H273">
        <v>0</v>
      </c>
      <c r="I273">
        <v>0.56999999999999995</v>
      </c>
      <c r="J273">
        <v>0.56999999999999995</v>
      </c>
      <c r="K273">
        <v>0</v>
      </c>
    </row>
    <row r="274" spans="1:11" x14ac:dyDescent="0.25">
      <c r="A274">
        <v>8</v>
      </c>
      <c r="B274">
        <v>1</v>
      </c>
      <c r="C274" t="s">
        <v>78</v>
      </c>
      <c r="D274">
        <v>2</v>
      </c>
      <c r="E274">
        <v>3460</v>
      </c>
      <c r="F274">
        <v>3</v>
      </c>
      <c r="G274">
        <v>-6.6</v>
      </c>
      <c r="H274">
        <v>0</v>
      </c>
      <c r="I274">
        <v>0.75</v>
      </c>
      <c r="J274">
        <v>0.75</v>
      </c>
      <c r="K274">
        <v>0</v>
      </c>
    </row>
    <row r="275" spans="1:11" x14ac:dyDescent="0.25">
      <c r="A275">
        <v>8</v>
      </c>
      <c r="B275">
        <v>2</v>
      </c>
      <c r="C275" t="s">
        <v>46</v>
      </c>
      <c r="D275">
        <v>0</v>
      </c>
      <c r="E275">
        <v>5997</v>
      </c>
      <c r="F275">
        <v>2.2000000000000002</v>
      </c>
      <c r="G275">
        <v>-3.5</v>
      </c>
      <c r="H275">
        <v>0</v>
      </c>
      <c r="I275">
        <v>28</v>
      </c>
      <c r="J275">
        <v>28</v>
      </c>
      <c r="K275">
        <v>0</v>
      </c>
    </row>
    <row r="276" spans="1:11" x14ac:dyDescent="0.25">
      <c r="A276">
        <v>8</v>
      </c>
      <c r="B276">
        <v>2</v>
      </c>
      <c r="C276" t="s">
        <v>77</v>
      </c>
      <c r="D276">
        <v>1</v>
      </c>
      <c r="E276">
        <v>344</v>
      </c>
      <c r="F276">
        <v>3.1</v>
      </c>
      <c r="G276">
        <v>-4.8</v>
      </c>
      <c r="H276">
        <v>1.26</v>
      </c>
      <c r="I276">
        <v>22.94</v>
      </c>
      <c r="J276">
        <v>21.69</v>
      </c>
      <c r="K276">
        <v>0</v>
      </c>
    </row>
    <row r="277" spans="1:11" x14ac:dyDescent="0.25">
      <c r="A277">
        <v>8</v>
      </c>
      <c r="B277">
        <v>2</v>
      </c>
      <c r="C277" t="s">
        <v>78</v>
      </c>
      <c r="D277">
        <v>2</v>
      </c>
      <c r="E277">
        <v>3460</v>
      </c>
      <c r="F277">
        <v>2.2000000000000002</v>
      </c>
      <c r="G277">
        <v>-3.5</v>
      </c>
      <c r="H277">
        <v>0</v>
      </c>
      <c r="I277">
        <v>28.03</v>
      </c>
      <c r="J277">
        <v>28.03</v>
      </c>
      <c r="K277">
        <v>0</v>
      </c>
    </row>
    <row r="278" spans="1:11" x14ac:dyDescent="0.25">
      <c r="A278">
        <v>8</v>
      </c>
      <c r="B278">
        <v>3</v>
      </c>
      <c r="C278" t="s">
        <v>46</v>
      </c>
      <c r="D278">
        <v>0</v>
      </c>
      <c r="E278">
        <v>5997</v>
      </c>
      <c r="F278">
        <v>3.1</v>
      </c>
      <c r="G278">
        <v>1.7</v>
      </c>
      <c r="H278">
        <v>0</v>
      </c>
      <c r="I278">
        <v>35.71</v>
      </c>
      <c r="J278">
        <v>35.71</v>
      </c>
      <c r="K278">
        <v>0</v>
      </c>
    </row>
    <row r="279" spans="1:11" x14ac:dyDescent="0.25">
      <c r="A279">
        <v>8</v>
      </c>
      <c r="B279">
        <v>3</v>
      </c>
      <c r="C279" t="s">
        <v>77</v>
      </c>
      <c r="D279">
        <v>1</v>
      </c>
      <c r="E279">
        <v>344</v>
      </c>
      <c r="F279">
        <v>4.4000000000000004</v>
      </c>
      <c r="G279">
        <v>2.4</v>
      </c>
      <c r="H279">
        <v>4.67</v>
      </c>
      <c r="I279">
        <v>18.09</v>
      </c>
      <c r="J279">
        <v>13.42</v>
      </c>
      <c r="K279">
        <v>0</v>
      </c>
    </row>
    <row r="280" spans="1:11" x14ac:dyDescent="0.25">
      <c r="A280">
        <v>8</v>
      </c>
      <c r="B280">
        <v>3</v>
      </c>
      <c r="C280" t="s">
        <v>78</v>
      </c>
      <c r="D280">
        <v>2</v>
      </c>
      <c r="E280">
        <v>3460</v>
      </c>
      <c r="F280">
        <v>3.1</v>
      </c>
      <c r="G280">
        <v>1.7</v>
      </c>
      <c r="H280">
        <v>0</v>
      </c>
      <c r="I280">
        <v>35.75</v>
      </c>
      <c r="J280">
        <v>35.75</v>
      </c>
      <c r="K280">
        <v>0</v>
      </c>
    </row>
    <row r="281" spans="1:11" x14ac:dyDescent="0.25">
      <c r="A281">
        <v>8</v>
      </c>
      <c r="B281">
        <v>4</v>
      </c>
      <c r="C281" t="s">
        <v>46</v>
      </c>
      <c r="D281">
        <v>0</v>
      </c>
      <c r="E281">
        <v>5997</v>
      </c>
      <c r="F281">
        <v>8.4</v>
      </c>
      <c r="G281">
        <v>15.1</v>
      </c>
      <c r="H281">
        <v>214.56</v>
      </c>
      <c r="I281">
        <v>48.84</v>
      </c>
      <c r="J281">
        <v>-165.72</v>
      </c>
      <c r="K281">
        <v>0</v>
      </c>
    </row>
    <row r="282" spans="1:11" x14ac:dyDescent="0.25">
      <c r="A282">
        <v>8</v>
      </c>
      <c r="B282">
        <v>4</v>
      </c>
      <c r="C282" t="s">
        <v>77</v>
      </c>
      <c r="D282">
        <v>1</v>
      </c>
      <c r="E282">
        <v>344</v>
      </c>
      <c r="F282">
        <v>11.7</v>
      </c>
      <c r="G282">
        <v>21.2</v>
      </c>
      <c r="H282">
        <v>263.27</v>
      </c>
      <c r="I282">
        <v>46.05</v>
      </c>
      <c r="J282">
        <v>-217.22</v>
      </c>
      <c r="K282">
        <v>0</v>
      </c>
    </row>
    <row r="283" spans="1:11" x14ac:dyDescent="0.25">
      <c r="A283">
        <v>8</v>
      </c>
      <c r="B283">
        <v>4</v>
      </c>
      <c r="C283" t="s">
        <v>78</v>
      </c>
      <c r="D283">
        <v>2</v>
      </c>
      <c r="E283">
        <v>3460</v>
      </c>
      <c r="F283">
        <v>8.4</v>
      </c>
      <c r="G283">
        <v>15.1</v>
      </c>
      <c r="H283">
        <v>214.13</v>
      </c>
      <c r="I283">
        <v>48.89</v>
      </c>
      <c r="J283">
        <v>-165.24</v>
      </c>
      <c r="K283">
        <v>0</v>
      </c>
    </row>
    <row r="284" spans="1:11" x14ac:dyDescent="0.25">
      <c r="A284">
        <v>8</v>
      </c>
      <c r="B284">
        <v>5</v>
      </c>
      <c r="C284" t="s">
        <v>46</v>
      </c>
      <c r="D284">
        <v>0</v>
      </c>
      <c r="E284">
        <v>5997</v>
      </c>
      <c r="F284">
        <v>13.6</v>
      </c>
      <c r="G284">
        <v>21.4</v>
      </c>
      <c r="H284">
        <v>217.89</v>
      </c>
      <c r="I284">
        <v>73.989999999999995</v>
      </c>
      <c r="J284">
        <v>-143.91</v>
      </c>
      <c r="K284">
        <v>0</v>
      </c>
    </row>
    <row r="285" spans="1:11" x14ac:dyDescent="0.25">
      <c r="A285">
        <v>8</v>
      </c>
      <c r="B285">
        <v>5</v>
      </c>
      <c r="C285" t="s">
        <v>77</v>
      </c>
      <c r="D285">
        <v>1</v>
      </c>
      <c r="E285">
        <v>344</v>
      </c>
      <c r="F285">
        <v>19</v>
      </c>
      <c r="G285">
        <v>29.9</v>
      </c>
      <c r="H285">
        <v>284.79000000000002</v>
      </c>
      <c r="I285">
        <v>74.680000000000007</v>
      </c>
      <c r="J285">
        <v>-210.1</v>
      </c>
      <c r="K285">
        <v>0</v>
      </c>
    </row>
    <row r="286" spans="1:11" x14ac:dyDescent="0.25">
      <c r="A286">
        <v>8</v>
      </c>
      <c r="B286">
        <v>5</v>
      </c>
      <c r="C286" t="s">
        <v>78</v>
      </c>
      <c r="D286">
        <v>2</v>
      </c>
      <c r="E286">
        <v>3460</v>
      </c>
      <c r="F286">
        <v>13.6</v>
      </c>
      <c r="G286">
        <v>21.4</v>
      </c>
      <c r="H286">
        <v>218.84</v>
      </c>
      <c r="I286">
        <v>74.069999999999993</v>
      </c>
      <c r="J286">
        <v>-144.76</v>
      </c>
      <c r="K286">
        <v>0</v>
      </c>
    </row>
    <row r="287" spans="1:11" x14ac:dyDescent="0.25">
      <c r="A287">
        <v>8</v>
      </c>
      <c r="B287">
        <v>6</v>
      </c>
      <c r="C287" t="s">
        <v>46</v>
      </c>
      <c r="D287">
        <v>0</v>
      </c>
      <c r="E287">
        <v>5997</v>
      </c>
      <c r="F287">
        <v>10.9</v>
      </c>
      <c r="G287">
        <v>25.5</v>
      </c>
      <c r="H287">
        <v>107.64</v>
      </c>
      <c r="I287">
        <v>41.62</v>
      </c>
      <c r="J287">
        <v>-66.02</v>
      </c>
      <c r="K287">
        <v>0</v>
      </c>
    </row>
    <row r="288" spans="1:11" x14ac:dyDescent="0.25">
      <c r="A288">
        <v>8</v>
      </c>
      <c r="B288">
        <v>6</v>
      </c>
      <c r="C288" t="s">
        <v>77</v>
      </c>
      <c r="D288">
        <v>1</v>
      </c>
      <c r="E288">
        <v>344</v>
      </c>
      <c r="F288">
        <v>15.2</v>
      </c>
      <c r="G288">
        <v>35.799999999999997</v>
      </c>
      <c r="H288">
        <v>0</v>
      </c>
      <c r="I288">
        <v>31.97</v>
      </c>
      <c r="J288">
        <v>31.97</v>
      </c>
      <c r="K288">
        <v>0</v>
      </c>
    </row>
    <row r="289" spans="1:11" x14ac:dyDescent="0.25">
      <c r="A289">
        <v>8</v>
      </c>
      <c r="B289">
        <v>6</v>
      </c>
      <c r="C289" t="s">
        <v>78</v>
      </c>
      <c r="D289">
        <v>2</v>
      </c>
      <c r="E289">
        <v>3460</v>
      </c>
      <c r="F289">
        <v>10.9</v>
      </c>
      <c r="G289">
        <v>25.5</v>
      </c>
      <c r="H289">
        <v>107.8</v>
      </c>
      <c r="I289">
        <v>41.68</v>
      </c>
      <c r="J289">
        <v>-66.12</v>
      </c>
      <c r="K289">
        <v>0</v>
      </c>
    </row>
    <row r="290" spans="1:11" x14ac:dyDescent="0.25">
      <c r="A290">
        <v>9</v>
      </c>
      <c r="B290">
        <v>7</v>
      </c>
      <c r="C290" t="s">
        <v>46</v>
      </c>
      <c r="D290">
        <v>0</v>
      </c>
      <c r="E290">
        <v>5997</v>
      </c>
      <c r="F290">
        <v>10.5</v>
      </c>
      <c r="G290">
        <v>27.5</v>
      </c>
      <c r="H290">
        <v>84.22</v>
      </c>
      <c r="I290">
        <v>34.99</v>
      </c>
      <c r="J290">
        <v>-49.24</v>
      </c>
      <c r="K290">
        <v>0</v>
      </c>
    </row>
    <row r="291" spans="1:11" x14ac:dyDescent="0.25">
      <c r="A291">
        <v>9</v>
      </c>
      <c r="B291">
        <v>7</v>
      </c>
      <c r="C291" t="s">
        <v>77</v>
      </c>
      <c r="D291">
        <v>1</v>
      </c>
      <c r="E291">
        <v>344</v>
      </c>
      <c r="F291">
        <v>14.7</v>
      </c>
      <c r="G291">
        <v>38.5</v>
      </c>
      <c r="H291">
        <v>0</v>
      </c>
      <c r="I291">
        <v>26.58</v>
      </c>
      <c r="J291">
        <v>26.58</v>
      </c>
      <c r="K291">
        <v>0</v>
      </c>
    </row>
    <row r="292" spans="1:11" x14ac:dyDescent="0.25">
      <c r="A292">
        <v>9</v>
      </c>
      <c r="B292">
        <v>7</v>
      </c>
      <c r="C292" t="s">
        <v>78</v>
      </c>
      <c r="D292">
        <v>2</v>
      </c>
      <c r="E292">
        <v>3460</v>
      </c>
      <c r="F292">
        <v>10.5</v>
      </c>
      <c r="G292">
        <v>27.5</v>
      </c>
      <c r="H292">
        <v>84.24</v>
      </c>
      <c r="I292">
        <v>35.03</v>
      </c>
      <c r="J292">
        <v>-49.21</v>
      </c>
      <c r="K292">
        <v>0</v>
      </c>
    </row>
    <row r="293" spans="1:11" x14ac:dyDescent="0.25">
      <c r="A293">
        <v>9</v>
      </c>
      <c r="B293">
        <v>8</v>
      </c>
      <c r="C293" t="s">
        <v>46</v>
      </c>
      <c r="D293">
        <v>0</v>
      </c>
      <c r="E293">
        <v>5997</v>
      </c>
      <c r="F293">
        <v>8.4</v>
      </c>
      <c r="G293">
        <v>26.4</v>
      </c>
      <c r="H293">
        <v>72.680000000000007</v>
      </c>
      <c r="I293">
        <v>23.34</v>
      </c>
      <c r="J293">
        <v>-49.34</v>
      </c>
      <c r="K293">
        <v>0</v>
      </c>
    </row>
    <row r="294" spans="1:11" x14ac:dyDescent="0.25">
      <c r="A294">
        <v>9</v>
      </c>
      <c r="B294">
        <v>8</v>
      </c>
      <c r="C294" t="s">
        <v>77</v>
      </c>
      <c r="D294">
        <v>1</v>
      </c>
      <c r="E294">
        <v>344</v>
      </c>
      <c r="F294">
        <v>11.8</v>
      </c>
      <c r="G294">
        <v>37</v>
      </c>
      <c r="H294">
        <v>0</v>
      </c>
      <c r="I294">
        <v>17.940000000000001</v>
      </c>
      <c r="J294">
        <v>17.940000000000001</v>
      </c>
      <c r="K294">
        <v>0</v>
      </c>
    </row>
    <row r="295" spans="1:11" x14ac:dyDescent="0.25">
      <c r="A295">
        <v>9</v>
      </c>
      <c r="B295">
        <v>8</v>
      </c>
      <c r="C295" t="s">
        <v>78</v>
      </c>
      <c r="D295">
        <v>2</v>
      </c>
      <c r="E295">
        <v>3460</v>
      </c>
      <c r="F295">
        <v>8.4</v>
      </c>
      <c r="G295">
        <v>26.4</v>
      </c>
      <c r="H295">
        <v>72.680000000000007</v>
      </c>
      <c r="I295">
        <v>23.37</v>
      </c>
      <c r="J295">
        <v>-49.31</v>
      </c>
      <c r="K295">
        <v>0</v>
      </c>
    </row>
    <row r="296" spans="1:11" x14ac:dyDescent="0.25">
      <c r="A296">
        <v>9</v>
      </c>
      <c r="B296">
        <v>9</v>
      </c>
      <c r="C296" t="s">
        <v>46</v>
      </c>
      <c r="D296">
        <v>0</v>
      </c>
      <c r="E296">
        <v>5997</v>
      </c>
      <c r="F296">
        <v>9.1999999999999993</v>
      </c>
      <c r="G296">
        <v>21.5</v>
      </c>
      <c r="H296">
        <v>71.010000000000005</v>
      </c>
      <c r="I296">
        <v>81.760000000000005</v>
      </c>
      <c r="J296">
        <v>10.75</v>
      </c>
      <c r="K296">
        <v>0</v>
      </c>
    </row>
    <row r="297" spans="1:11" x14ac:dyDescent="0.25">
      <c r="A297">
        <v>9</v>
      </c>
      <c r="B297">
        <v>9</v>
      </c>
      <c r="C297" t="s">
        <v>77</v>
      </c>
      <c r="D297">
        <v>1</v>
      </c>
      <c r="E297">
        <v>344</v>
      </c>
      <c r="F297">
        <v>12.9</v>
      </c>
      <c r="G297">
        <v>30.1</v>
      </c>
      <c r="H297">
        <v>173.68</v>
      </c>
      <c r="I297">
        <v>63.65</v>
      </c>
      <c r="J297">
        <v>-110.03</v>
      </c>
      <c r="K297">
        <v>0</v>
      </c>
    </row>
    <row r="298" spans="1:11" x14ac:dyDescent="0.25">
      <c r="A298">
        <v>9</v>
      </c>
      <c r="B298">
        <v>9</v>
      </c>
      <c r="C298" t="s">
        <v>78</v>
      </c>
      <c r="D298">
        <v>2</v>
      </c>
      <c r="E298">
        <v>3460</v>
      </c>
      <c r="F298">
        <v>9.1999999999999993</v>
      </c>
      <c r="G298">
        <v>21.5</v>
      </c>
      <c r="H298">
        <v>71.12</v>
      </c>
      <c r="I298">
        <v>81.849999999999994</v>
      </c>
      <c r="J298">
        <v>10.73</v>
      </c>
      <c r="K298">
        <v>0</v>
      </c>
    </row>
    <row r="299" spans="1:11" x14ac:dyDescent="0.25">
      <c r="A299">
        <v>9</v>
      </c>
      <c r="B299">
        <v>10</v>
      </c>
      <c r="C299" t="s">
        <v>46</v>
      </c>
      <c r="D299">
        <v>0</v>
      </c>
      <c r="E299">
        <v>5997</v>
      </c>
      <c r="F299">
        <v>6</v>
      </c>
      <c r="G299">
        <v>13.2</v>
      </c>
      <c r="H299">
        <v>111.36</v>
      </c>
      <c r="I299">
        <v>48.03</v>
      </c>
      <c r="J299">
        <v>-63.33</v>
      </c>
      <c r="K299">
        <v>0</v>
      </c>
    </row>
    <row r="300" spans="1:11" x14ac:dyDescent="0.25">
      <c r="A300">
        <v>9</v>
      </c>
      <c r="B300">
        <v>10</v>
      </c>
      <c r="C300" t="s">
        <v>77</v>
      </c>
      <c r="D300">
        <v>1</v>
      </c>
      <c r="E300">
        <v>344</v>
      </c>
      <c r="F300">
        <v>8.3000000000000007</v>
      </c>
      <c r="G300">
        <v>18.399999999999999</v>
      </c>
      <c r="H300">
        <v>280.54000000000002</v>
      </c>
      <c r="I300">
        <v>37.42</v>
      </c>
      <c r="J300">
        <v>-243.12</v>
      </c>
      <c r="K300">
        <v>0</v>
      </c>
    </row>
    <row r="301" spans="1:11" x14ac:dyDescent="0.25">
      <c r="A301">
        <v>9</v>
      </c>
      <c r="B301">
        <v>10</v>
      </c>
      <c r="C301" t="s">
        <v>78</v>
      </c>
      <c r="D301">
        <v>2</v>
      </c>
      <c r="E301">
        <v>3460</v>
      </c>
      <c r="F301">
        <v>6</v>
      </c>
      <c r="G301">
        <v>13.2</v>
      </c>
      <c r="H301">
        <v>111.17</v>
      </c>
      <c r="I301">
        <v>48.08</v>
      </c>
      <c r="J301">
        <v>-63.09</v>
      </c>
      <c r="K301">
        <v>0</v>
      </c>
    </row>
    <row r="302" spans="1:11" x14ac:dyDescent="0.25">
      <c r="A302">
        <v>9</v>
      </c>
      <c r="B302">
        <v>11</v>
      </c>
      <c r="C302" t="s">
        <v>46</v>
      </c>
      <c r="D302">
        <v>0</v>
      </c>
      <c r="E302">
        <v>5997</v>
      </c>
      <c r="F302">
        <v>5.6</v>
      </c>
      <c r="G302">
        <v>2.8</v>
      </c>
      <c r="H302">
        <v>0</v>
      </c>
      <c r="I302">
        <v>51.41</v>
      </c>
      <c r="J302">
        <v>51.41</v>
      </c>
      <c r="K302">
        <v>0</v>
      </c>
    </row>
    <row r="303" spans="1:11" x14ac:dyDescent="0.25">
      <c r="A303">
        <v>9</v>
      </c>
      <c r="B303">
        <v>11</v>
      </c>
      <c r="C303" t="s">
        <v>77</v>
      </c>
      <c r="D303">
        <v>1</v>
      </c>
      <c r="E303">
        <v>344</v>
      </c>
      <c r="F303">
        <v>7.8</v>
      </c>
      <c r="G303">
        <v>3.9</v>
      </c>
      <c r="H303">
        <v>5.31</v>
      </c>
      <c r="I303">
        <v>52.69</v>
      </c>
      <c r="J303">
        <v>47.38</v>
      </c>
      <c r="K303">
        <v>0</v>
      </c>
    </row>
    <row r="304" spans="1:11" x14ac:dyDescent="0.25">
      <c r="A304">
        <v>9</v>
      </c>
      <c r="B304">
        <v>11</v>
      </c>
      <c r="C304" t="s">
        <v>78</v>
      </c>
      <c r="D304">
        <v>2</v>
      </c>
      <c r="E304">
        <v>3460</v>
      </c>
      <c r="F304">
        <v>5.6</v>
      </c>
      <c r="G304">
        <v>2.8</v>
      </c>
      <c r="H304">
        <v>0</v>
      </c>
      <c r="I304">
        <v>51.46</v>
      </c>
      <c r="J304">
        <v>51.46</v>
      </c>
      <c r="K304">
        <v>0</v>
      </c>
    </row>
    <row r="305" spans="1:11" x14ac:dyDescent="0.25">
      <c r="A305">
        <v>9</v>
      </c>
      <c r="B305">
        <v>12</v>
      </c>
      <c r="C305" t="s">
        <v>46</v>
      </c>
      <c r="D305">
        <v>0</v>
      </c>
      <c r="E305">
        <v>5997</v>
      </c>
      <c r="F305">
        <v>2.8</v>
      </c>
      <c r="G305">
        <v>0.1</v>
      </c>
      <c r="H305">
        <v>0</v>
      </c>
      <c r="I305">
        <v>38.29</v>
      </c>
      <c r="J305">
        <v>38.29</v>
      </c>
      <c r="K305">
        <v>0</v>
      </c>
    </row>
    <row r="306" spans="1:11" x14ac:dyDescent="0.25">
      <c r="A306">
        <v>9</v>
      </c>
      <c r="B306">
        <v>12</v>
      </c>
      <c r="C306" t="s">
        <v>77</v>
      </c>
      <c r="D306">
        <v>1</v>
      </c>
      <c r="E306">
        <v>344</v>
      </c>
      <c r="F306">
        <v>3.9</v>
      </c>
      <c r="G306">
        <v>0.1</v>
      </c>
      <c r="H306">
        <v>2.62</v>
      </c>
      <c r="I306">
        <v>34.880000000000003</v>
      </c>
      <c r="J306">
        <v>32.26</v>
      </c>
      <c r="K306">
        <v>0</v>
      </c>
    </row>
    <row r="307" spans="1:11" x14ac:dyDescent="0.25">
      <c r="A307">
        <v>9</v>
      </c>
      <c r="B307">
        <v>12</v>
      </c>
      <c r="C307" t="s">
        <v>78</v>
      </c>
      <c r="D307">
        <v>2</v>
      </c>
      <c r="E307">
        <v>3460</v>
      </c>
      <c r="F307">
        <v>2.8</v>
      </c>
      <c r="G307">
        <v>0.1</v>
      </c>
      <c r="H307">
        <v>0</v>
      </c>
      <c r="I307">
        <v>38.33</v>
      </c>
      <c r="J307">
        <v>38.33</v>
      </c>
      <c r="K307">
        <v>0</v>
      </c>
    </row>
    <row r="308" spans="1:11" x14ac:dyDescent="0.25">
      <c r="A308">
        <v>9</v>
      </c>
      <c r="B308">
        <v>1</v>
      </c>
      <c r="C308" t="s">
        <v>46</v>
      </c>
      <c r="D308">
        <v>0</v>
      </c>
      <c r="E308">
        <v>5997</v>
      </c>
      <c r="F308">
        <v>3</v>
      </c>
      <c r="G308">
        <v>-6.6</v>
      </c>
      <c r="H308">
        <v>0</v>
      </c>
      <c r="I308">
        <v>0.75</v>
      </c>
      <c r="J308">
        <v>0.75</v>
      </c>
      <c r="K308">
        <v>0</v>
      </c>
    </row>
    <row r="309" spans="1:11" x14ac:dyDescent="0.25">
      <c r="A309">
        <v>9</v>
      </c>
      <c r="B309">
        <v>1</v>
      </c>
      <c r="C309" t="s">
        <v>77</v>
      </c>
      <c r="D309">
        <v>1</v>
      </c>
      <c r="E309">
        <v>344</v>
      </c>
      <c r="F309">
        <v>4.0999999999999996</v>
      </c>
      <c r="G309">
        <v>-9.1999999999999993</v>
      </c>
      <c r="H309">
        <v>0</v>
      </c>
      <c r="I309">
        <v>0.57999999999999996</v>
      </c>
      <c r="J309">
        <v>0.57999999999999996</v>
      </c>
      <c r="K309">
        <v>0</v>
      </c>
    </row>
    <row r="310" spans="1:11" x14ac:dyDescent="0.25">
      <c r="A310">
        <v>9</v>
      </c>
      <c r="B310">
        <v>1</v>
      </c>
      <c r="C310" t="s">
        <v>78</v>
      </c>
      <c r="D310">
        <v>2</v>
      </c>
      <c r="E310">
        <v>3460</v>
      </c>
      <c r="F310">
        <v>3</v>
      </c>
      <c r="G310">
        <v>-6.6</v>
      </c>
      <c r="H310">
        <v>0</v>
      </c>
      <c r="I310">
        <v>0.75</v>
      </c>
      <c r="J310">
        <v>0.75</v>
      </c>
      <c r="K310">
        <v>0</v>
      </c>
    </row>
    <row r="311" spans="1:11" x14ac:dyDescent="0.25">
      <c r="A311">
        <v>9</v>
      </c>
      <c r="B311">
        <v>2</v>
      </c>
      <c r="C311" t="s">
        <v>46</v>
      </c>
      <c r="D311">
        <v>0</v>
      </c>
      <c r="E311">
        <v>5997</v>
      </c>
      <c r="F311">
        <v>2.2000000000000002</v>
      </c>
      <c r="G311">
        <v>-3.5</v>
      </c>
      <c r="H311">
        <v>0</v>
      </c>
      <c r="I311">
        <v>28.17</v>
      </c>
      <c r="J311">
        <v>28.17</v>
      </c>
      <c r="K311">
        <v>0</v>
      </c>
    </row>
    <row r="312" spans="1:11" x14ac:dyDescent="0.25">
      <c r="A312">
        <v>9</v>
      </c>
      <c r="B312">
        <v>2</v>
      </c>
      <c r="C312" t="s">
        <v>77</v>
      </c>
      <c r="D312">
        <v>1</v>
      </c>
      <c r="E312">
        <v>344</v>
      </c>
      <c r="F312">
        <v>3.1</v>
      </c>
      <c r="G312">
        <v>-4.8</v>
      </c>
      <c r="H312">
        <v>0.62</v>
      </c>
      <c r="I312">
        <v>23.47</v>
      </c>
      <c r="J312">
        <v>22.86</v>
      </c>
      <c r="K312">
        <v>0</v>
      </c>
    </row>
    <row r="313" spans="1:11" x14ac:dyDescent="0.25">
      <c r="A313">
        <v>9</v>
      </c>
      <c r="B313">
        <v>2</v>
      </c>
      <c r="C313" t="s">
        <v>78</v>
      </c>
      <c r="D313">
        <v>2</v>
      </c>
      <c r="E313">
        <v>3460</v>
      </c>
      <c r="F313">
        <v>2.2000000000000002</v>
      </c>
      <c r="G313">
        <v>-3.5</v>
      </c>
      <c r="H313">
        <v>0</v>
      </c>
      <c r="I313">
        <v>28.2</v>
      </c>
      <c r="J313">
        <v>28.2</v>
      </c>
      <c r="K313">
        <v>0</v>
      </c>
    </row>
    <row r="314" spans="1:11" x14ac:dyDescent="0.25">
      <c r="A314">
        <v>9</v>
      </c>
      <c r="B314">
        <v>3</v>
      </c>
      <c r="C314" t="s">
        <v>46</v>
      </c>
      <c r="D314">
        <v>0</v>
      </c>
      <c r="E314">
        <v>5997</v>
      </c>
      <c r="F314">
        <v>3.1</v>
      </c>
      <c r="G314">
        <v>1.7</v>
      </c>
      <c r="H314">
        <v>0</v>
      </c>
      <c r="I314">
        <v>35.94</v>
      </c>
      <c r="J314">
        <v>35.94</v>
      </c>
      <c r="K314">
        <v>0</v>
      </c>
    </row>
    <row r="315" spans="1:11" x14ac:dyDescent="0.25">
      <c r="A315">
        <v>9</v>
      </c>
      <c r="B315">
        <v>3</v>
      </c>
      <c r="C315" t="s">
        <v>77</v>
      </c>
      <c r="D315">
        <v>1</v>
      </c>
      <c r="E315">
        <v>344</v>
      </c>
      <c r="F315">
        <v>4.4000000000000004</v>
      </c>
      <c r="G315">
        <v>2.4</v>
      </c>
      <c r="H315">
        <v>2.33</v>
      </c>
      <c r="I315">
        <v>18.510000000000002</v>
      </c>
      <c r="J315">
        <v>16.18</v>
      </c>
      <c r="K315">
        <v>0</v>
      </c>
    </row>
    <row r="316" spans="1:11" x14ac:dyDescent="0.25">
      <c r="A316">
        <v>9</v>
      </c>
      <c r="B316">
        <v>3</v>
      </c>
      <c r="C316" t="s">
        <v>78</v>
      </c>
      <c r="D316">
        <v>2</v>
      </c>
      <c r="E316">
        <v>3460</v>
      </c>
      <c r="F316">
        <v>3.1</v>
      </c>
      <c r="G316">
        <v>1.7</v>
      </c>
      <c r="H316">
        <v>0</v>
      </c>
      <c r="I316">
        <v>35.97</v>
      </c>
      <c r="J316">
        <v>35.97</v>
      </c>
      <c r="K316">
        <v>0</v>
      </c>
    </row>
    <row r="317" spans="1:11" x14ac:dyDescent="0.25">
      <c r="A317">
        <v>9</v>
      </c>
      <c r="B317">
        <v>4</v>
      </c>
      <c r="C317" t="s">
        <v>46</v>
      </c>
      <c r="D317">
        <v>0</v>
      </c>
      <c r="E317">
        <v>5997</v>
      </c>
      <c r="F317">
        <v>8.4</v>
      </c>
      <c r="G317">
        <v>15.1</v>
      </c>
      <c r="H317">
        <v>212.66</v>
      </c>
      <c r="I317">
        <v>49.17</v>
      </c>
      <c r="J317">
        <v>-163.49</v>
      </c>
      <c r="K317">
        <v>0</v>
      </c>
    </row>
    <row r="318" spans="1:11" x14ac:dyDescent="0.25">
      <c r="A318">
        <v>9</v>
      </c>
      <c r="B318">
        <v>4</v>
      </c>
      <c r="C318" t="s">
        <v>77</v>
      </c>
      <c r="D318">
        <v>1</v>
      </c>
      <c r="E318">
        <v>344</v>
      </c>
      <c r="F318">
        <v>11.7</v>
      </c>
      <c r="G318">
        <v>21.2</v>
      </c>
      <c r="H318">
        <v>264.13</v>
      </c>
      <c r="I318">
        <v>47.08</v>
      </c>
      <c r="J318">
        <v>-217.05</v>
      </c>
      <c r="K318">
        <v>0</v>
      </c>
    </row>
    <row r="319" spans="1:11" x14ac:dyDescent="0.25">
      <c r="A319">
        <v>9</v>
      </c>
      <c r="B319">
        <v>4</v>
      </c>
      <c r="C319" t="s">
        <v>78</v>
      </c>
      <c r="D319">
        <v>2</v>
      </c>
      <c r="E319">
        <v>3460</v>
      </c>
      <c r="F319">
        <v>8.4</v>
      </c>
      <c r="G319">
        <v>15.1</v>
      </c>
      <c r="H319">
        <v>212.22</v>
      </c>
      <c r="I319">
        <v>49.22</v>
      </c>
      <c r="J319">
        <v>-162.99</v>
      </c>
      <c r="K319">
        <v>0</v>
      </c>
    </row>
    <row r="320" spans="1:11" x14ac:dyDescent="0.25">
      <c r="A320">
        <v>9</v>
      </c>
      <c r="B320">
        <v>5</v>
      </c>
      <c r="C320" t="s">
        <v>46</v>
      </c>
      <c r="D320">
        <v>0</v>
      </c>
      <c r="E320">
        <v>5997</v>
      </c>
      <c r="F320">
        <v>13.6</v>
      </c>
      <c r="G320">
        <v>21.4</v>
      </c>
      <c r="H320">
        <v>221.07</v>
      </c>
      <c r="I320">
        <v>74.540000000000006</v>
      </c>
      <c r="J320">
        <v>-146.53</v>
      </c>
      <c r="K320">
        <v>0</v>
      </c>
    </row>
    <row r="321" spans="1:11" x14ac:dyDescent="0.25">
      <c r="A321">
        <v>9</v>
      </c>
      <c r="B321">
        <v>5</v>
      </c>
      <c r="C321" t="s">
        <v>77</v>
      </c>
      <c r="D321">
        <v>1</v>
      </c>
      <c r="E321">
        <v>344</v>
      </c>
      <c r="F321">
        <v>19</v>
      </c>
      <c r="G321">
        <v>29.9</v>
      </c>
      <c r="H321">
        <v>290.13</v>
      </c>
      <c r="I321">
        <v>76.39</v>
      </c>
      <c r="J321">
        <v>-213.73</v>
      </c>
      <c r="K321">
        <v>0</v>
      </c>
    </row>
    <row r="322" spans="1:11" x14ac:dyDescent="0.25">
      <c r="A322">
        <v>9</v>
      </c>
      <c r="B322">
        <v>5</v>
      </c>
      <c r="C322" t="s">
        <v>78</v>
      </c>
      <c r="D322">
        <v>2</v>
      </c>
      <c r="E322">
        <v>3460</v>
      </c>
      <c r="F322">
        <v>13.6</v>
      </c>
      <c r="G322">
        <v>21.4</v>
      </c>
      <c r="H322">
        <v>222</v>
      </c>
      <c r="I322">
        <v>74.63</v>
      </c>
      <c r="J322">
        <v>-147.38</v>
      </c>
      <c r="K322">
        <v>0</v>
      </c>
    </row>
    <row r="323" spans="1:11" x14ac:dyDescent="0.25">
      <c r="A323">
        <v>9</v>
      </c>
      <c r="B323">
        <v>6</v>
      </c>
      <c r="C323" t="s">
        <v>46</v>
      </c>
      <c r="D323">
        <v>0</v>
      </c>
      <c r="E323">
        <v>5997</v>
      </c>
      <c r="F323">
        <v>10.9</v>
      </c>
      <c r="G323">
        <v>25.5</v>
      </c>
      <c r="H323">
        <v>108.18</v>
      </c>
      <c r="I323">
        <v>41.98</v>
      </c>
      <c r="J323">
        <v>-66.209999999999994</v>
      </c>
      <c r="K323">
        <v>0</v>
      </c>
    </row>
    <row r="324" spans="1:11" x14ac:dyDescent="0.25">
      <c r="A324">
        <v>9</v>
      </c>
      <c r="B324">
        <v>6</v>
      </c>
      <c r="C324" t="s">
        <v>77</v>
      </c>
      <c r="D324">
        <v>1</v>
      </c>
      <c r="E324">
        <v>344</v>
      </c>
      <c r="F324">
        <v>15.2</v>
      </c>
      <c r="G324">
        <v>35.799999999999997</v>
      </c>
      <c r="H324">
        <v>0</v>
      </c>
      <c r="I324">
        <v>32.81</v>
      </c>
      <c r="J324">
        <v>32.81</v>
      </c>
      <c r="K324">
        <v>0</v>
      </c>
    </row>
    <row r="325" spans="1:11" x14ac:dyDescent="0.25">
      <c r="A325">
        <v>9</v>
      </c>
      <c r="B325">
        <v>6</v>
      </c>
      <c r="C325" t="s">
        <v>78</v>
      </c>
      <c r="D325">
        <v>2</v>
      </c>
      <c r="E325">
        <v>3460</v>
      </c>
      <c r="F325">
        <v>10.9</v>
      </c>
      <c r="G325">
        <v>25.5</v>
      </c>
      <c r="H325">
        <v>108.33</v>
      </c>
      <c r="I325">
        <v>42.03</v>
      </c>
      <c r="J325">
        <v>-66.3</v>
      </c>
      <c r="K325">
        <v>0</v>
      </c>
    </row>
    <row r="326" spans="1:11" x14ac:dyDescent="0.25">
      <c r="A326">
        <v>10</v>
      </c>
      <c r="B326">
        <v>7</v>
      </c>
      <c r="C326" t="s">
        <v>46</v>
      </c>
      <c r="D326">
        <v>0</v>
      </c>
      <c r="E326">
        <v>5997</v>
      </c>
      <c r="F326">
        <v>10.5</v>
      </c>
      <c r="G326">
        <v>27.5</v>
      </c>
      <c r="H326">
        <v>83.89</v>
      </c>
      <c r="I326">
        <v>35.299999999999997</v>
      </c>
      <c r="J326">
        <v>-48.59</v>
      </c>
      <c r="K326">
        <v>0</v>
      </c>
    </row>
    <row r="327" spans="1:11" x14ac:dyDescent="0.25">
      <c r="A327">
        <v>10</v>
      </c>
      <c r="B327">
        <v>7</v>
      </c>
      <c r="C327" t="s">
        <v>77</v>
      </c>
      <c r="D327">
        <v>1</v>
      </c>
      <c r="E327">
        <v>344</v>
      </c>
      <c r="F327">
        <v>14.7</v>
      </c>
      <c r="G327">
        <v>38.5</v>
      </c>
      <c r="H327">
        <v>0</v>
      </c>
      <c r="I327">
        <v>27.28</v>
      </c>
      <c r="J327">
        <v>27.28</v>
      </c>
      <c r="K327">
        <v>0</v>
      </c>
    </row>
    <row r="328" spans="1:11" x14ac:dyDescent="0.25">
      <c r="A328">
        <v>10</v>
      </c>
      <c r="B328">
        <v>7</v>
      </c>
      <c r="C328" t="s">
        <v>78</v>
      </c>
      <c r="D328">
        <v>2</v>
      </c>
      <c r="E328">
        <v>3460</v>
      </c>
      <c r="F328">
        <v>10.5</v>
      </c>
      <c r="G328">
        <v>27.5</v>
      </c>
      <c r="H328">
        <v>83.89</v>
      </c>
      <c r="I328">
        <v>35.340000000000003</v>
      </c>
      <c r="J328">
        <v>-48.55</v>
      </c>
      <c r="K328">
        <v>0</v>
      </c>
    </row>
    <row r="329" spans="1:11" x14ac:dyDescent="0.25">
      <c r="A329">
        <v>10</v>
      </c>
      <c r="B329">
        <v>8</v>
      </c>
      <c r="C329" t="s">
        <v>46</v>
      </c>
      <c r="D329">
        <v>0</v>
      </c>
      <c r="E329">
        <v>5997</v>
      </c>
      <c r="F329">
        <v>8.4</v>
      </c>
      <c r="G329">
        <v>26.4</v>
      </c>
      <c r="H329">
        <v>72.67</v>
      </c>
      <c r="I329">
        <v>23.56</v>
      </c>
      <c r="J329">
        <v>-49.11</v>
      </c>
      <c r="K329">
        <v>0</v>
      </c>
    </row>
    <row r="330" spans="1:11" x14ac:dyDescent="0.25">
      <c r="A330">
        <v>10</v>
      </c>
      <c r="B330">
        <v>8</v>
      </c>
      <c r="C330" t="s">
        <v>77</v>
      </c>
      <c r="D330">
        <v>1</v>
      </c>
      <c r="E330">
        <v>344</v>
      </c>
      <c r="F330">
        <v>11.8</v>
      </c>
      <c r="G330">
        <v>37</v>
      </c>
      <c r="H330">
        <v>0</v>
      </c>
      <c r="I330">
        <v>18.41</v>
      </c>
      <c r="J330">
        <v>18.41</v>
      </c>
      <c r="K330">
        <v>0</v>
      </c>
    </row>
    <row r="331" spans="1:11" x14ac:dyDescent="0.25">
      <c r="A331">
        <v>10</v>
      </c>
      <c r="B331">
        <v>8</v>
      </c>
      <c r="C331" t="s">
        <v>78</v>
      </c>
      <c r="D331">
        <v>2</v>
      </c>
      <c r="E331">
        <v>3460</v>
      </c>
      <c r="F331">
        <v>8.4</v>
      </c>
      <c r="G331">
        <v>26.4</v>
      </c>
      <c r="H331">
        <v>72.66</v>
      </c>
      <c r="I331">
        <v>23.59</v>
      </c>
      <c r="J331">
        <v>-49.08</v>
      </c>
      <c r="K331">
        <v>0</v>
      </c>
    </row>
    <row r="332" spans="1:11" x14ac:dyDescent="0.25">
      <c r="A332">
        <v>10</v>
      </c>
      <c r="B332">
        <v>9</v>
      </c>
      <c r="C332" t="s">
        <v>46</v>
      </c>
      <c r="D332">
        <v>0</v>
      </c>
      <c r="E332">
        <v>5997</v>
      </c>
      <c r="F332">
        <v>9.1999999999999993</v>
      </c>
      <c r="G332">
        <v>21.5</v>
      </c>
      <c r="H332">
        <v>71.28</v>
      </c>
      <c r="I332">
        <v>82.17</v>
      </c>
      <c r="J332">
        <v>10.89</v>
      </c>
      <c r="K332">
        <v>0</v>
      </c>
    </row>
    <row r="333" spans="1:11" x14ac:dyDescent="0.25">
      <c r="A333">
        <v>10</v>
      </c>
      <c r="B333">
        <v>9</v>
      </c>
      <c r="C333" t="s">
        <v>77</v>
      </c>
      <c r="D333">
        <v>1</v>
      </c>
      <c r="E333">
        <v>344</v>
      </c>
      <c r="F333">
        <v>12.9</v>
      </c>
      <c r="G333">
        <v>30.1</v>
      </c>
      <c r="H333">
        <v>176.74</v>
      </c>
      <c r="I333">
        <v>65.19</v>
      </c>
      <c r="J333">
        <v>-111.54</v>
      </c>
      <c r="K333">
        <v>0</v>
      </c>
    </row>
    <row r="334" spans="1:11" x14ac:dyDescent="0.25">
      <c r="A334">
        <v>10</v>
      </c>
      <c r="B334">
        <v>9</v>
      </c>
      <c r="C334" t="s">
        <v>78</v>
      </c>
      <c r="D334">
        <v>2</v>
      </c>
      <c r="E334">
        <v>3460</v>
      </c>
      <c r="F334">
        <v>9.1999999999999993</v>
      </c>
      <c r="G334">
        <v>21.5</v>
      </c>
      <c r="H334">
        <v>71.39</v>
      </c>
      <c r="I334">
        <v>82.26</v>
      </c>
      <c r="J334">
        <v>10.86</v>
      </c>
      <c r="K334">
        <v>0</v>
      </c>
    </row>
    <row r="335" spans="1:11" x14ac:dyDescent="0.25">
      <c r="A335">
        <v>10</v>
      </c>
      <c r="B335">
        <v>10</v>
      </c>
      <c r="C335" t="s">
        <v>46</v>
      </c>
      <c r="D335">
        <v>0</v>
      </c>
      <c r="E335">
        <v>5997</v>
      </c>
      <c r="F335">
        <v>6</v>
      </c>
      <c r="G335">
        <v>13.2</v>
      </c>
      <c r="H335">
        <v>110.93</v>
      </c>
      <c r="I335">
        <v>48.3</v>
      </c>
      <c r="J335">
        <v>-62.63</v>
      </c>
      <c r="K335">
        <v>0</v>
      </c>
    </row>
    <row r="336" spans="1:11" x14ac:dyDescent="0.25">
      <c r="A336">
        <v>10</v>
      </c>
      <c r="B336">
        <v>10</v>
      </c>
      <c r="C336" t="s">
        <v>77</v>
      </c>
      <c r="D336">
        <v>1</v>
      </c>
      <c r="E336">
        <v>344</v>
      </c>
      <c r="F336">
        <v>8.3000000000000007</v>
      </c>
      <c r="G336">
        <v>18.399999999999999</v>
      </c>
      <c r="H336">
        <v>283.52</v>
      </c>
      <c r="I336">
        <v>38.299999999999997</v>
      </c>
      <c r="J336">
        <v>-245.22</v>
      </c>
      <c r="K336">
        <v>0</v>
      </c>
    </row>
    <row r="337" spans="1:11" x14ac:dyDescent="0.25">
      <c r="A337">
        <v>10</v>
      </c>
      <c r="B337">
        <v>10</v>
      </c>
      <c r="C337" t="s">
        <v>78</v>
      </c>
      <c r="D337">
        <v>2</v>
      </c>
      <c r="E337">
        <v>3460</v>
      </c>
      <c r="F337">
        <v>6</v>
      </c>
      <c r="G337">
        <v>13.2</v>
      </c>
      <c r="H337">
        <v>110.72</v>
      </c>
      <c r="I337">
        <v>48.35</v>
      </c>
      <c r="J337">
        <v>-62.37</v>
      </c>
      <c r="K337">
        <v>0</v>
      </c>
    </row>
    <row r="338" spans="1:11" x14ac:dyDescent="0.25">
      <c r="A338">
        <v>10</v>
      </c>
      <c r="B338">
        <v>11</v>
      </c>
      <c r="C338" t="s">
        <v>46</v>
      </c>
      <c r="D338">
        <v>0</v>
      </c>
      <c r="E338">
        <v>5997</v>
      </c>
      <c r="F338">
        <v>5.6</v>
      </c>
      <c r="G338">
        <v>2.8</v>
      </c>
      <c r="H338">
        <v>0</v>
      </c>
      <c r="I338">
        <v>51.66</v>
      </c>
      <c r="J338">
        <v>51.66</v>
      </c>
      <c r="K338">
        <v>0</v>
      </c>
    </row>
    <row r="339" spans="1:11" x14ac:dyDescent="0.25">
      <c r="A339">
        <v>10</v>
      </c>
      <c r="B339">
        <v>11</v>
      </c>
      <c r="C339" t="s">
        <v>77</v>
      </c>
      <c r="D339">
        <v>1</v>
      </c>
      <c r="E339">
        <v>344</v>
      </c>
      <c r="F339">
        <v>7.8</v>
      </c>
      <c r="G339">
        <v>3.9</v>
      </c>
      <c r="H339">
        <v>0</v>
      </c>
      <c r="I339">
        <v>53.87</v>
      </c>
      <c r="J339">
        <v>53.87</v>
      </c>
      <c r="K339">
        <v>0</v>
      </c>
    </row>
    <row r="340" spans="1:11" x14ac:dyDescent="0.25">
      <c r="A340">
        <v>10</v>
      </c>
      <c r="B340">
        <v>11</v>
      </c>
      <c r="C340" t="s">
        <v>78</v>
      </c>
      <c r="D340">
        <v>2</v>
      </c>
      <c r="E340">
        <v>3460</v>
      </c>
      <c r="F340">
        <v>5.6</v>
      </c>
      <c r="G340">
        <v>2.8</v>
      </c>
      <c r="H340">
        <v>0</v>
      </c>
      <c r="I340">
        <v>51.71</v>
      </c>
      <c r="J340">
        <v>51.71</v>
      </c>
      <c r="K340">
        <v>0</v>
      </c>
    </row>
    <row r="341" spans="1:11" x14ac:dyDescent="0.25">
      <c r="A341">
        <v>10</v>
      </c>
      <c r="B341">
        <v>12</v>
      </c>
      <c r="C341" t="s">
        <v>46</v>
      </c>
      <c r="D341">
        <v>0</v>
      </c>
      <c r="E341">
        <v>5997</v>
      </c>
      <c r="F341">
        <v>2.8</v>
      </c>
      <c r="G341">
        <v>0.1</v>
      </c>
      <c r="H341">
        <v>0</v>
      </c>
      <c r="I341">
        <v>38.5</v>
      </c>
      <c r="J341">
        <v>38.5</v>
      </c>
      <c r="K341">
        <v>0</v>
      </c>
    </row>
    <row r="342" spans="1:11" x14ac:dyDescent="0.25">
      <c r="A342">
        <v>10</v>
      </c>
      <c r="B342">
        <v>12</v>
      </c>
      <c r="C342" t="s">
        <v>77</v>
      </c>
      <c r="D342">
        <v>1</v>
      </c>
      <c r="E342">
        <v>344</v>
      </c>
      <c r="F342">
        <v>3.9</v>
      </c>
      <c r="G342">
        <v>0.1</v>
      </c>
      <c r="H342">
        <v>0</v>
      </c>
      <c r="I342">
        <v>35.65</v>
      </c>
      <c r="J342">
        <v>35.65</v>
      </c>
      <c r="K342">
        <v>0</v>
      </c>
    </row>
    <row r="343" spans="1:11" x14ac:dyDescent="0.25">
      <c r="A343">
        <v>10</v>
      </c>
      <c r="B343">
        <v>12</v>
      </c>
      <c r="C343" t="s">
        <v>78</v>
      </c>
      <c r="D343">
        <v>2</v>
      </c>
      <c r="E343">
        <v>3460</v>
      </c>
      <c r="F343">
        <v>2.8</v>
      </c>
      <c r="G343">
        <v>0.1</v>
      </c>
      <c r="H343">
        <v>0</v>
      </c>
      <c r="I343">
        <v>38.54</v>
      </c>
      <c r="J343">
        <v>38.54</v>
      </c>
      <c r="K343">
        <v>0</v>
      </c>
    </row>
    <row r="344" spans="1:11" x14ac:dyDescent="0.25">
      <c r="A344">
        <v>10</v>
      </c>
      <c r="B344">
        <v>1</v>
      </c>
      <c r="C344" t="s">
        <v>46</v>
      </c>
      <c r="D344">
        <v>0</v>
      </c>
      <c r="E344">
        <v>5997</v>
      </c>
      <c r="F344">
        <v>3</v>
      </c>
      <c r="G344">
        <v>-6.6</v>
      </c>
      <c r="H344">
        <v>0</v>
      </c>
      <c r="I344">
        <v>0.75</v>
      </c>
      <c r="J344">
        <v>0.75</v>
      </c>
      <c r="K344">
        <v>0</v>
      </c>
    </row>
    <row r="345" spans="1:11" x14ac:dyDescent="0.25">
      <c r="A345">
        <v>10</v>
      </c>
      <c r="B345">
        <v>1</v>
      </c>
      <c r="C345" t="s">
        <v>77</v>
      </c>
      <c r="D345">
        <v>1</v>
      </c>
      <c r="E345">
        <v>344</v>
      </c>
      <c r="F345">
        <v>4.0999999999999996</v>
      </c>
      <c r="G345">
        <v>-9.1999999999999993</v>
      </c>
      <c r="H345">
        <v>0</v>
      </c>
      <c r="I345">
        <v>0.6</v>
      </c>
      <c r="J345">
        <v>0.6</v>
      </c>
      <c r="K345">
        <v>0</v>
      </c>
    </row>
    <row r="346" spans="1:11" x14ac:dyDescent="0.25">
      <c r="A346">
        <v>10</v>
      </c>
      <c r="B346">
        <v>1</v>
      </c>
      <c r="C346" t="s">
        <v>78</v>
      </c>
      <c r="D346">
        <v>2</v>
      </c>
      <c r="E346">
        <v>3460</v>
      </c>
      <c r="F346">
        <v>3</v>
      </c>
      <c r="G346">
        <v>-6.6</v>
      </c>
      <c r="H346">
        <v>0</v>
      </c>
      <c r="I346">
        <v>0.75</v>
      </c>
      <c r="J346">
        <v>0.75</v>
      </c>
      <c r="K346">
        <v>0</v>
      </c>
    </row>
    <row r="347" spans="1:11" x14ac:dyDescent="0.25">
      <c r="A347">
        <v>10</v>
      </c>
      <c r="B347">
        <v>2</v>
      </c>
      <c r="C347" t="s">
        <v>46</v>
      </c>
      <c r="D347">
        <v>0</v>
      </c>
      <c r="E347">
        <v>5997</v>
      </c>
      <c r="F347">
        <v>2.2000000000000002</v>
      </c>
      <c r="G347">
        <v>-3.5</v>
      </c>
      <c r="H347">
        <v>0</v>
      </c>
      <c r="I347">
        <v>28.34</v>
      </c>
      <c r="J347">
        <v>28.34</v>
      </c>
      <c r="K347">
        <v>0</v>
      </c>
    </row>
    <row r="348" spans="1:11" x14ac:dyDescent="0.25">
      <c r="A348">
        <v>10</v>
      </c>
      <c r="B348">
        <v>2</v>
      </c>
      <c r="C348" t="s">
        <v>77</v>
      </c>
      <c r="D348">
        <v>1</v>
      </c>
      <c r="E348">
        <v>344</v>
      </c>
      <c r="F348">
        <v>3.1</v>
      </c>
      <c r="G348">
        <v>-4.8</v>
      </c>
      <c r="H348">
        <v>0</v>
      </c>
      <c r="I348">
        <v>23.96</v>
      </c>
      <c r="J348">
        <v>23.96</v>
      </c>
      <c r="K348">
        <v>0</v>
      </c>
    </row>
    <row r="349" spans="1:11" x14ac:dyDescent="0.25">
      <c r="A349">
        <v>10</v>
      </c>
      <c r="B349">
        <v>2</v>
      </c>
      <c r="C349" t="s">
        <v>78</v>
      </c>
      <c r="D349">
        <v>2</v>
      </c>
      <c r="E349">
        <v>3460</v>
      </c>
      <c r="F349">
        <v>2.2000000000000002</v>
      </c>
      <c r="G349">
        <v>-3.5</v>
      </c>
      <c r="H349">
        <v>0</v>
      </c>
      <c r="I349">
        <v>28.37</v>
      </c>
      <c r="J349">
        <v>28.37</v>
      </c>
      <c r="K349">
        <v>0</v>
      </c>
    </row>
    <row r="350" spans="1:11" x14ac:dyDescent="0.25">
      <c r="A350">
        <v>10</v>
      </c>
      <c r="B350">
        <v>3</v>
      </c>
      <c r="C350" t="s">
        <v>46</v>
      </c>
      <c r="D350">
        <v>0</v>
      </c>
      <c r="E350">
        <v>5997</v>
      </c>
      <c r="F350">
        <v>3.1</v>
      </c>
      <c r="G350">
        <v>1.7</v>
      </c>
      <c r="H350">
        <v>0</v>
      </c>
      <c r="I350">
        <v>36.17</v>
      </c>
      <c r="J350">
        <v>36.17</v>
      </c>
      <c r="K350">
        <v>0</v>
      </c>
    </row>
    <row r="351" spans="1:11" x14ac:dyDescent="0.25">
      <c r="A351">
        <v>10</v>
      </c>
      <c r="B351">
        <v>3</v>
      </c>
      <c r="C351" t="s">
        <v>77</v>
      </c>
      <c r="D351">
        <v>1</v>
      </c>
      <c r="E351">
        <v>344</v>
      </c>
      <c r="F351">
        <v>4.4000000000000004</v>
      </c>
      <c r="G351">
        <v>2.4</v>
      </c>
      <c r="H351">
        <v>0</v>
      </c>
      <c r="I351">
        <v>18.88</v>
      </c>
      <c r="J351">
        <v>18.88</v>
      </c>
      <c r="K351">
        <v>0</v>
      </c>
    </row>
    <row r="352" spans="1:11" x14ac:dyDescent="0.25">
      <c r="A352">
        <v>10</v>
      </c>
      <c r="B352">
        <v>3</v>
      </c>
      <c r="C352" t="s">
        <v>78</v>
      </c>
      <c r="D352">
        <v>2</v>
      </c>
      <c r="E352">
        <v>3460</v>
      </c>
      <c r="F352">
        <v>3.1</v>
      </c>
      <c r="G352">
        <v>1.7</v>
      </c>
      <c r="H352">
        <v>0</v>
      </c>
      <c r="I352">
        <v>36.200000000000003</v>
      </c>
      <c r="J352">
        <v>36.200000000000003</v>
      </c>
      <c r="K352">
        <v>0</v>
      </c>
    </row>
    <row r="353" spans="1:11" x14ac:dyDescent="0.25">
      <c r="A353">
        <v>10</v>
      </c>
      <c r="B353">
        <v>4</v>
      </c>
      <c r="C353" t="s">
        <v>46</v>
      </c>
      <c r="D353">
        <v>0</v>
      </c>
      <c r="E353">
        <v>5997</v>
      </c>
      <c r="F353">
        <v>8.4</v>
      </c>
      <c r="G353">
        <v>15.1</v>
      </c>
      <c r="H353">
        <v>210.24</v>
      </c>
      <c r="I353">
        <v>49.51</v>
      </c>
      <c r="J353">
        <v>-160.72999999999999</v>
      </c>
      <c r="K353">
        <v>0</v>
      </c>
    </row>
    <row r="354" spans="1:11" x14ac:dyDescent="0.25">
      <c r="A354">
        <v>10</v>
      </c>
      <c r="B354">
        <v>4</v>
      </c>
      <c r="C354" t="s">
        <v>77</v>
      </c>
      <c r="D354">
        <v>1</v>
      </c>
      <c r="E354">
        <v>344</v>
      </c>
      <c r="F354">
        <v>11.7</v>
      </c>
      <c r="G354">
        <v>21.2</v>
      </c>
      <c r="H354">
        <v>269.12</v>
      </c>
      <c r="I354">
        <v>48</v>
      </c>
      <c r="J354">
        <v>-221.12</v>
      </c>
      <c r="K354">
        <v>0</v>
      </c>
    </row>
    <row r="355" spans="1:11" x14ac:dyDescent="0.25">
      <c r="A355">
        <v>10</v>
      </c>
      <c r="B355">
        <v>4</v>
      </c>
      <c r="C355" t="s">
        <v>78</v>
      </c>
      <c r="D355">
        <v>2</v>
      </c>
      <c r="E355">
        <v>3460</v>
      </c>
      <c r="F355">
        <v>8.4</v>
      </c>
      <c r="G355">
        <v>15.1</v>
      </c>
      <c r="H355">
        <v>209.7</v>
      </c>
      <c r="I355">
        <v>49.56</v>
      </c>
      <c r="J355">
        <v>-160.13</v>
      </c>
      <c r="K355">
        <v>0</v>
      </c>
    </row>
    <row r="356" spans="1:11" x14ac:dyDescent="0.25">
      <c r="A356">
        <v>10</v>
      </c>
      <c r="B356">
        <v>5</v>
      </c>
      <c r="C356" t="s">
        <v>46</v>
      </c>
      <c r="D356">
        <v>0</v>
      </c>
      <c r="E356">
        <v>5997</v>
      </c>
      <c r="F356">
        <v>13.6</v>
      </c>
      <c r="G356">
        <v>21.4</v>
      </c>
      <c r="H356">
        <v>225.08</v>
      </c>
      <c r="I356">
        <v>75.11</v>
      </c>
      <c r="J356">
        <v>-149.96</v>
      </c>
      <c r="K356">
        <v>0</v>
      </c>
    </row>
    <row r="357" spans="1:11" x14ac:dyDescent="0.25">
      <c r="A357">
        <v>10</v>
      </c>
      <c r="B357">
        <v>5</v>
      </c>
      <c r="C357" t="s">
        <v>77</v>
      </c>
      <c r="D357">
        <v>1</v>
      </c>
      <c r="E357">
        <v>344</v>
      </c>
      <c r="F357">
        <v>19</v>
      </c>
      <c r="G357">
        <v>29.9</v>
      </c>
      <c r="H357">
        <v>295.77</v>
      </c>
      <c r="I357">
        <v>77.92</v>
      </c>
      <c r="J357">
        <v>-217.84</v>
      </c>
      <c r="K357">
        <v>0</v>
      </c>
    </row>
    <row r="358" spans="1:11" x14ac:dyDescent="0.25">
      <c r="A358">
        <v>10</v>
      </c>
      <c r="B358">
        <v>5</v>
      </c>
      <c r="C358" t="s">
        <v>78</v>
      </c>
      <c r="D358">
        <v>2</v>
      </c>
      <c r="E358">
        <v>3460</v>
      </c>
      <c r="F358">
        <v>13.6</v>
      </c>
      <c r="G358">
        <v>21.4</v>
      </c>
      <c r="H358">
        <v>226.08</v>
      </c>
      <c r="I358">
        <v>75.19</v>
      </c>
      <c r="J358">
        <v>-150.88</v>
      </c>
      <c r="K358">
        <v>0</v>
      </c>
    </row>
    <row r="359" spans="1:11" x14ac:dyDescent="0.25">
      <c r="A359">
        <v>10</v>
      </c>
      <c r="B359">
        <v>6</v>
      </c>
      <c r="C359" t="s">
        <v>46</v>
      </c>
      <c r="D359">
        <v>0</v>
      </c>
      <c r="E359">
        <v>5997</v>
      </c>
      <c r="F359">
        <v>10.9</v>
      </c>
      <c r="G359">
        <v>25.5</v>
      </c>
      <c r="H359">
        <v>108.77</v>
      </c>
      <c r="I359">
        <v>42.34</v>
      </c>
      <c r="J359">
        <v>-66.430000000000007</v>
      </c>
      <c r="K359">
        <v>0</v>
      </c>
    </row>
    <row r="360" spans="1:11" x14ac:dyDescent="0.25">
      <c r="A360">
        <v>10</v>
      </c>
      <c r="B360">
        <v>6</v>
      </c>
      <c r="C360" t="s">
        <v>77</v>
      </c>
      <c r="D360">
        <v>1</v>
      </c>
      <c r="E360">
        <v>344</v>
      </c>
      <c r="F360">
        <v>15.2</v>
      </c>
      <c r="G360">
        <v>35.799999999999997</v>
      </c>
      <c r="H360">
        <v>0</v>
      </c>
      <c r="I360">
        <v>33.590000000000003</v>
      </c>
      <c r="J360">
        <v>33.590000000000003</v>
      </c>
      <c r="K360">
        <v>0</v>
      </c>
    </row>
    <row r="361" spans="1:11" x14ac:dyDescent="0.25">
      <c r="A361">
        <v>10</v>
      </c>
      <c r="B361">
        <v>6</v>
      </c>
      <c r="C361" t="s">
        <v>78</v>
      </c>
      <c r="D361">
        <v>2</v>
      </c>
      <c r="E361">
        <v>3460</v>
      </c>
      <c r="F361">
        <v>10.9</v>
      </c>
      <c r="G361">
        <v>25.5</v>
      </c>
      <c r="H361">
        <v>108.93</v>
      </c>
      <c r="I361">
        <v>42.39</v>
      </c>
      <c r="J361">
        <v>-66.53</v>
      </c>
      <c r="K361">
        <v>0</v>
      </c>
    </row>
    <row r="362" spans="1:11" x14ac:dyDescent="0.25">
      <c r="A362">
        <v>11</v>
      </c>
      <c r="B362">
        <v>7</v>
      </c>
      <c r="C362" t="s">
        <v>46</v>
      </c>
      <c r="D362">
        <v>0</v>
      </c>
      <c r="E362">
        <v>5997</v>
      </c>
      <c r="F362">
        <v>10.5</v>
      </c>
      <c r="G362">
        <v>27.5</v>
      </c>
      <c r="H362">
        <v>83.49</v>
      </c>
      <c r="I362">
        <v>35.619999999999997</v>
      </c>
      <c r="J362">
        <v>-47.87</v>
      </c>
      <c r="K362">
        <v>0</v>
      </c>
    </row>
    <row r="363" spans="1:11" x14ac:dyDescent="0.25">
      <c r="A363">
        <v>11</v>
      </c>
      <c r="B363">
        <v>7</v>
      </c>
      <c r="C363" t="s">
        <v>77</v>
      </c>
      <c r="D363">
        <v>1</v>
      </c>
      <c r="E363">
        <v>344</v>
      </c>
      <c r="F363">
        <v>14.7</v>
      </c>
      <c r="G363">
        <v>38.5</v>
      </c>
      <c r="H363">
        <v>0</v>
      </c>
      <c r="I363">
        <v>27.94</v>
      </c>
      <c r="J363">
        <v>27.94</v>
      </c>
      <c r="K363">
        <v>0</v>
      </c>
    </row>
    <row r="364" spans="1:11" x14ac:dyDescent="0.25">
      <c r="A364">
        <v>11</v>
      </c>
      <c r="B364">
        <v>7</v>
      </c>
      <c r="C364" t="s">
        <v>78</v>
      </c>
      <c r="D364">
        <v>2</v>
      </c>
      <c r="E364">
        <v>3460</v>
      </c>
      <c r="F364">
        <v>10.5</v>
      </c>
      <c r="G364">
        <v>27.5</v>
      </c>
      <c r="H364">
        <v>83.48</v>
      </c>
      <c r="I364">
        <v>35.659999999999997</v>
      </c>
      <c r="J364">
        <v>-47.82</v>
      </c>
      <c r="K364">
        <v>0</v>
      </c>
    </row>
    <row r="365" spans="1:11" x14ac:dyDescent="0.25">
      <c r="A365">
        <v>11</v>
      </c>
      <c r="B365">
        <v>8</v>
      </c>
      <c r="C365" t="s">
        <v>46</v>
      </c>
      <c r="D365">
        <v>0</v>
      </c>
      <c r="E365">
        <v>5997</v>
      </c>
      <c r="F365">
        <v>8.4</v>
      </c>
      <c r="G365">
        <v>26.4</v>
      </c>
      <c r="H365">
        <v>72.650000000000006</v>
      </c>
      <c r="I365">
        <v>23.78</v>
      </c>
      <c r="J365">
        <v>-48.86</v>
      </c>
      <c r="K365">
        <v>0</v>
      </c>
    </row>
    <row r="366" spans="1:11" x14ac:dyDescent="0.25">
      <c r="A366">
        <v>11</v>
      </c>
      <c r="B366">
        <v>8</v>
      </c>
      <c r="C366" t="s">
        <v>77</v>
      </c>
      <c r="D366">
        <v>1</v>
      </c>
      <c r="E366">
        <v>344</v>
      </c>
      <c r="F366">
        <v>11.8</v>
      </c>
      <c r="G366">
        <v>37</v>
      </c>
      <c r="H366">
        <v>0</v>
      </c>
      <c r="I366">
        <v>18.86</v>
      </c>
      <c r="J366">
        <v>18.86</v>
      </c>
      <c r="K366">
        <v>0</v>
      </c>
    </row>
    <row r="367" spans="1:11" x14ac:dyDescent="0.25">
      <c r="A367">
        <v>11</v>
      </c>
      <c r="B367">
        <v>8</v>
      </c>
      <c r="C367" t="s">
        <v>78</v>
      </c>
      <c r="D367">
        <v>2</v>
      </c>
      <c r="E367">
        <v>3460</v>
      </c>
      <c r="F367">
        <v>8.4</v>
      </c>
      <c r="G367">
        <v>26.4</v>
      </c>
      <c r="H367">
        <v>72.63</v>
      </c>
      <c r="I367">
        <v>23.81</v>
      </c>
      <c r="J367">
        <v>-48.82</v>
      </c>
      <c r="K367">
        <v>0</v>
      </c>
    </row>
    <row r="368" spans="1:11" x14ac:dyDescent="0.25">
      <c r="A368">
        <v>11</v>
      </c>
      <c r="B368">
        <v>9</v>
      </c>
      <c r="C368" t="s">
        <v>46</v>
      </c>
      <c r="D368">
        <v>0</v>
      </c>
      <c r="E368">
        <v>5997</v>
      </c>
      <c r="F368">
        <v>9.1999999999999993</v>
      </c>
      <c r="G368">
        <v>21.5</v>
      </c>
      <c r="H368">
        <v>71.540000000000006</v>
      </c>
      <c r="I368">
        <v>82.61</v>
      </c>
      <c r="J368">
        <v>11.06</v>
      </c>
      <c r="K368">
        <v>0</v>
      </c>
    </row>
    <row r="369" spans="1:11" x14ac:dyDescent="0.25">
      <c r="A369">
        <v>11</v>
      </c>
      <c r="B369">
        <v>9</v>
      </c>
      <c r="C369" t="s">
        <v>77</v>
      </c>
      <c r="D369">
        <v>1</v>
      </c>
      <c r="E369">
        <v>344</v>
      </c>
      <c r="F369">
        <v>12.9</v>
      </c>
      <c r="G369">
        <v>30.1</v>
      </c>
      <c r="H369">
        <v>180.12</v>
      </c>
      <c r="I369">
        <v>66.66</v>
      </c>
      <c r="J369">
        <v>-113.46</v>
      </c>
      <c r="K369">
        <v>0</v>
      </c>
    </row>
    <row r="370" spans="1:11" x14ac:dyDescent="0.25">
      <c r="A370">
        <v>11</v>
      </c>
      <c r="B370">
        <v>9</v>
      </c>
      <c r="C370" t="s">
        <v>78</v>
      </c>
      <c r="D370">
        <v>2</v>
      </c>
      <c r="E370">
        <v>3460</v>
      </c>
      <c r="F370">
        <v>9.1999999999999993</v>
      </c>
      <c r="G370">
        <v>21.5</v>
      </c>
      <c r="H370">
        <v>71.67</v>
      </c>
      <c r="I370">
        <v>82.69</v>
      </c>
      <c r="J370">
        <v>11.02</v>
      </c>
      <c r="K370">
        <v>0</v>
      </c>
    </row>
    <row r="371" spans="1:11" x14ac:dyDescent="0.25">
      <c r="A371">
        <v>11</v>
      </c>
      <c r="B371">
        <v>10</v>
      </c>
      <c r="C371" t="s">
        <v>46</v>
      </c>
      <c r="D371">
        <v>0</v>
      </c>
      <c r="E371">
        <v>5997</v>
      </c>
      <c r="F371">
        <v>6</v>
      </c>
      <c r="G371">
        <v>13.2</v>
      </c>
      <c r="H371">
        <v>109.92</v>
      </c>
      <c r="I371">
        <v>48.58</v>
      </c>
      <c r="J371">
        <v>-61.34</v>
      </c>
      <c r="K371">
        <v>0</v>
      </c>
    </row>
    <row r="372" spans="1:11" x14ac:dyDescent="0.25">
      <c r="A372">
        <v>11</v>
      </c>
      <c r="B372">
        <v>10</v>
      </c>
      <c r="C372" t="s">
        <v>77</v>
      </c>
      <c r="D372">
        <v>1</v>
      </c>
      <c r="E372">
        <v>344</v>
      </c>
      <c r="F372">
        <v>8.3000000000000007</v>
      </c>
      <c r="G372">
        <v>18.399999999999999</v>
      </c>
      <c r="H372">
        <v>288.52999999999997</v>
      </c>
      <c r="I372">
        <v>39.15</v>
      </c>
      <c r="J372">
        <v>-249.39</v>
      </c>
      <c r="K372">
        <v>0</v>
      </c>
    </row>
    <row r="373" spans="1:11" x14ac:dyDescent="0.25">
      <c r="A373">
        <v>11</v>
      </c>
      <c r="B373">
        <v>10</v>
      </c>
      <c r="C373" t="s">
        <v>78</v>
      </c>
      <c r="D373">
        <v>2</v>
      </c>
      <c r="E373">
        <v>3460</v>
      </c>
      <c r="F373">
        <v>6</v>
      </c>
      <c r="G373">
        <v>13.2</v>
      </c>
      <c r="H373">
        <v>109.7</v>
      </c>
      <c r="I373">
        <v>48.63</v>
      </c>
      <c r="J373">
        <v>-61.07</v>
      </c>
      <c r="K373">
        <v>0</v>
      </c>
    </row>
    <row r="374" spans="1:11" x14ac:dyDescent="0.25">
      <c r="A374">
        <v>11</v>
      </c>
      <c r="B374">
        <v>11</v>
      </c>
      <c r="C374" t="s">
        <v>46</v>
      </c>
      <c r="D374">
        <v>0</v>
      </c>
      <c r="E374">
        <v>5997</v>
      </c>
      <c r="F374">
        <v>5.6</v>
      </c>
      <c r="G374">
        <v>2.8</v>
      </c>
      <c r="H374">
        <v>0</v>
      </c>
      <c r="I374">
        <v>51.9</v>
      </c>
      <c r="J374">
        <v>51.9</v>
      </c>
      <c r="K374">
        <v>0</v>
      </c>
    </row>
    <row r="375" spans="1:11" x14ac:dyDescent="0.25">
      <c r="A375">
        <v>11</v>
      </c>
      <c r="B375">
        <v>11</v>
      </c>
      <c r="C375" t="s">
        <v>77</v>
      </c>
      <c r="D375">
        <v>1</v>
      </c>
      <c r="E375">
        <v>344</v>
      </c>
      <c r="F375">
        <v>7.8</v>
      </c>
      <c r="G375">
        <v>3.9</v>
      </c>
      <c r="H375">
        <v>0</v>
      </c>
      <c r="I375">
        <v>54.98</v>
      </c>
      <c r="J375">
        <v>54.98</v>
      </c>
      <c r="K375">
        <v>0</v>
      </c>
    </row>
    <row r="376" spans="1:11" x14ac:dyDescent="0.25">
      <c r="A376">
        <v>11</v>
      </c>
      <c r="B376">
        <v>11</v>
      </c>
      <c r="C376" t="s">
        <v>78</v>
      </c>
      <c r="D376">
        <v>2</v>
      </c>
      <c r="E376">
        <v>3460</v>
      </c>
      <c r="F376">
        <v>5.6</v>
      </c>
      <c r="G376">
        <v>2.8</v>
      </c>
      <c r="H376">
        <v>0</v>
      </c>
      <c r="I376">
        <v>51.94</v>
      </c>
      <c r="J376">
        <v>51.94</v>
      </c>
      <c r="K376">
        <v>0</v>
      </c>
    </row>
    <row r="377" spans="1:11" x14ac:dyDescent="0.25">
      <c r="A377">
        <v>11</v>
      </c>
      <c r="B377">
        <v>12</v>
      </c>
      <c r="C377" t="s">
        <v>46</v>
      </c>
      <c r="D377">
        <v>0</v>
      </c>
      <c r="E377">
        <v>5997</v>
      </c>
      <c r="F377">
        <v>2.8</v>
      </c>
      <c r="G377">
        <v>0.1</v>
      </c>
      <c r="H377">
        <v>0</v>
      </c>
      <c r="I377">
        <v>38.71</v>
      </c>
      <c r="J377">
        <v>38.71</v>
      </c>
      <c r="K377">
        <v>0</v>
      </c>
    </row>
    <row r="378" spans="1:11" x14ac:dyDescent="0.25">
      <c r="A378">
        <v>11</v>
      </c>
      <c r="B378">
        <v>12</v>
      </c>
      <c r="C378" t="s">
        <v>77</v>
      </c>
      <c r="D378">
        <v>1</v>
      </c>
      <c r="E378">
        <v>344</v>
      </c>
      <c r="F378">
        <v>3.9</v>
      </c>
      <c r="G378">
        <v>0.1</v>
      </c>
      <c r="H378">
        <v>0</v>
      </c>
      <c r="I378">
        <v>36.39</v>
      </c>
      <c r="J378">
        <v>36.39</v>
      </c>
      <c r="K378">
        <v>0</v>
      </c>
    </row>
    <row r="379" spans="1:11" x14ac:dyDescent="0.25">
      <c r="A379">
        <v>11</v>
      </c>
      <c r="B379">
        <v>12</v>
      </c>
      <c r="C379" t="s">
        <v>78</v>
      </c>
      <c r="D379">
        <v>2</v>
      </c>
      <c r="E379">
        <v>3460</v>
      </c>
      <c r="F379">
        <v>2.8</v>
      </c>
      <c r="G379">
        <v>0.1</v>
      </c>
      <c r="H379">
        <v>0</v>
      </c>
      <c r="I379">
        <v>38.74</v>
      </c>
      <c r="J379">
        <v>38.74</v>
      </c>
      <c r="K379">
        <v>0</v>
      </c>
    </row>
    <row r="380" spans="1:11" x14ac:dyDescent="0.25">
      <c r="A380">
        <v>11</v>
      </c>
      <c r="B380">
        <v>1</v>
      </c>
      <c r="C380" t="s">
        <v>46</v>
      </c>
      <c r="D380">
        <v>0</v>
      </c>
      <c r="E380">
        <v>5997</v>
      </c>
      <c r="F380">
        <v>3</v>
      </c>
      <c r="G380">
        <v>-6.6</v>
      </c>
      <c r="H380">
        <v>0</v>
      </c>
      <c r="I380">
        <v>0.76</v>
      </c>
      <c r="J380">
        <v>0.76</v>
      </c>
      <c r="K380">
        <v>0</v>
      </c>
    </row>
    <row r="381" spans="1:11" x14ac:dyDescent="0.25">
      <c r="A381">
        <v>11</v>
      </c>
      <c r="B381">
        <v>1</v>
      </c>
      <c r="C381" t="s">
        <v>77</v>
      </c>
      <c r="D381">
        <v>1</v>
      </c>
      <c r="E381">
        <v>344</v>
      </c>
      <c r="F381">
        <v>4.0999999999999996</v>
      </c>
      <c r="G381">
        <v>-9.1999999999999993</v>
      </c>
      <c r="H381">
        <v>0</v>
      </c>
      <c r="I381">
        <v>0.61</v>
      </c>
      <c r="J381">
        <v>0.61</v>
      </c>
      <c r="K381">
        <v>0</v>
      </c>
    </row>
    <row r="382" spans="1:11" x14ac:dyDescent="0.25">
      <c r="A382">
        <v>11</v>
      </c>
      <c r="B382">
        <v>1</v>
      </c>
      <c r="C382" t="s">
        <v>78</v>
      </c>
      <c r="D382">
        <v>2</v>
      </c>
      <c r="E382">
        <v>3460</v>
      </c>
      <c r="F382">
        <v>3</v>
      </c>
      <c r="G382">
        <v>-6.6</v>
      </c>
      <c r="H382">
        <v>0</v>
      </c>
      <c r="I382">
        <v>0.76</v>
      </c>
      <c r="J382">
        <v>0.76</v>
      </c>
      <c r="K382">
        <v>0</v>
      </c>
    </row>
    <row r="383" spans="1:11" x14ac:dyDescent="0.25">
      <c r="A383">
        <v>11</v>
      </c>
      <c r="B383">
        <v>2</v>
      </c>
      <c r="C383" t="s">
        <v>46</v>
      </c>
      <c r="D383">
        <v>0</v>
      </c>
      <c r="E383">
        <v>5997</v>
      </c>
      <c r="F383">
        <v>2.2000000000000002</v>
      </c>
      <c r="G383">
        <v>-3.5</v>
      </c>
      <c r="H383">
        <v>0</v>
      </c>
      <c r="I383">
        <v>28.51</v>
      </c>
      <c r="J383">
        <v>28.51</v>
      </c>
      <c r="K383">
        <v>0</v>
      </c>
    </row>
    <row r="384" spans="1:11" x14ac:dyDescent="0.25">
      <c r="A384">
        <v>11</v>
      </c>
      <c r="B384">
        <v>2</v>
      </c>
      <c r="C384" t="s">
        <v>77</v>
      </c>
      <c r="D384">
        <v>1</v>
      </c>
      <c r="E384">
        <v>344</v>
      </c>
      <c r="F384">
        <v>3.1</v>
      </c>
      <c r="G384">
        <v>-4.8</v>
      </c>
      <c r="H384">
        <v>0</v>
      </c>
      <c r="I384">
        <v>24.43</v>
      </c>
      <c r="J384">
        <v>24.43</v>
      </c>
      <c r="K384">
        <v>0</v>
      </c>
    </row>
    <row r="385" spans="1:11" x14ac:dyDescent="0.25">
      <c r="A385">
        <v>11</v>
      </c>
      <c r="B385">
        <v>2</v>
      </c>
      <c r="C385" t="s">
        <v>78</v>
      </c>
      <c r="D385">
        <v>2</v>
      </c>
      <c r="E385">
        <v>3460</v>
      </c>
      <c r="F385">
        <v>2.2000000000000002</v>
      </c>
      <c r="G385">
        <v>-3.5</v>
      </c>
      <c r="H385">
        <v>0</v>
      </c>
      <c r="I385">
        <v>28.53</v>
      </c>
      <c r="J385">
        <v>28.53</v>
      </c>
      <c r="K385">
        <v>0</v>
      </c>
    </row>
    <row r="386" spans="1:11" x14ac:dyDescent="0.25">
      <c r="A386">
        <v>11</v>
      </c>
      <c r="B386">
        <v>3</v>
      </c>
      <c r="C386" t="s">
        <v>46</v>
      </c>
      <c r="D386">
        <v>0</v>
      </c>
      <c r="E386">
        <v>5997</v>
      </c>
      <c r="F386">
        <v>3.1</v>
      </c>
      <c r="G386">
        <v>1.7</v>
      </c>
      <c r="H386">
        <v>0</v>
      </c>
      <c r="I386">
        <v>36.39</v>
      </c>
      <c r="J386">
        <v>36.39</v>
      </c>
      <c r="K386">
        <v>0</v>
      </c>
    </row>
    <row r="387" spans="1:11" x14ac:dyDescent="0.25">
      <c r="A387">
        <v>11</v>
      </c>
      <c r="B387">
        <v>3</v>
      </c>
      <c r="C387" t="s">
        <v>77</v>
      </c>
      <c r="D387">
        <v>1</v>
      </c>
      <c r="E387">
        <v>344</v>
      </c>
      <c r="F387">
        <v>4.4000000000000004</v>
      </c>
      <c r="G387">
        <v>2.4</v>
      </c>
      <c r="H387">
        <v>0</v>
      </c>
      <c r="I387">
        <v>19.25</v>
      </c>
      <c r="J387">
        <v>19.25</v>
      </c>
      <c r="K387">
        <v>0</v>
      </c>
    </row>
    <row r="388" spans="1:11" x14ac:dyDescent="0.25">
      <c r="A388">
        <v>11</v>
      </c>
      <c r="B388">
        <v>3</v>
      </c>
      <c r="C388" t="s">
        <v>78</v>
      </c>
      <c r="D388">
        <v>2</v>
      </c>
      <c r="E388">
        <v>3460</v>
      </c>
      <c r="F388">
        <v>3.1</v>
      </c>
      <c r="G388">
        <v>1.7</v>
      </c>
      <c r="H388">
        <v>0</v>
      </c>
      <c r="I388">
        <v>36.43</v>
      </c>
      <c r="J388">
        <v>36.43</v>
      </c>
      <c r="K388">
        <v>0</v>
      </c>
    </row>
    <row r="389" spans="1:11" x14ac:dyDescent="0.25">
      <c r="A389">
        <v>11</v>
      </c>
      <c r="B389">
        <v>4</v>
      </c>
      <c r="C389" t="s">
        <v>46</v>
      </c>
      <c r="D389">
        <v>0</v>
      </c>
      <c r="E389">
        <v>5997</v>
      </c>
      <c r="F389">
        <v>8.4</v>
      </c>
      <c r="G389">
        <v>15.1</v>
      </c>
      <c r="H389">
        <v>207.18</v>
      </c>
      <c r="I389">
        <v>49.85</v>
      </c>
      <c r="J389">
        <v>-157.33000000000001</v>
      </c>
      <c r="K389">
        <v>0</v>
      </c>
    </row>
    <row r="390" spans="1:11" x14ac:dyDescent="0.25">
      <c r="A390">
        <v>11</v>
      </c>
      <c r="B390">
        <v>4</v>
      </c>
      <c r="C390" t="s">
        <v>77</v>
      </c>
      <c r="D390">
        <v>1</v>
      </c>
      <c r="E390">
        <v>344</v>
      </c>
      <c r="F390">
        <v>11.7</v>
      </c>
      <c r="G390">
        <v>21.2</v>
      </c>
      <c r="H390">
        <v>275.12</v>
      </c>
      <c r="I390">
        <v>48.92</v>
      </c>
      <c r="J390">
        <v>-226.2</v>
      </c>
      <c r="K390">
        <v>0</v>
      </c>
    </row>
    <row r="391" spans="1:11" x14ac:dyDescent="0.25">
      <c r="A391">
        <v>11</v>
      </c>
      <c r="B391">
        <v>4</v>
      </c>
      <c r="C391" t="s">
        <v>78</v>
      </c>
      <c r="D391">
        <v>2</v>
      </c>
      <c r="E391">
        <v>3460</v>
      </c>
      <c r="F391">
        <v>8.4</v>
      </c>
      <c r="G391">
        <v>15.1</v>
      </c>
      <c r="H391">
        <v>206.64</v>
      </c>
      <c r="I391">
        <v>49.9</v>
      </c>
      <c r="J391">
        <v>-156.74</v>
      </c>
      <c r="K391">
        <v>0</v>
      </c>
    </row>
    <row r="392" spans="1:11" x14ac:dyDescent="0.25">
      <c r="A392">
        <v>11</v>
      </c>
      <c r="B392">
        <v>5</v>
      </c>
      <c r="C392" t="s">
        <v>46</v>
      </c>
      <c r="D392">
        <v>0</v>
      </c>
      <c r="E392">
        <v>5997</v>
      </c>
      <c r="F392">
        <v>13.6</v>
      </c>
      <c r="G392">
        <v>21.4</v>
      </c>
      <c r="H392">
        <v>230.08</v>
      </c>
      <c r="I392">
        <v>75.680000000000007</v>
      </c>
      <c r="J392">
        <v>-154.38999999999999</v>
      </c>
      <c r="K392">
        <v>0</v>
      </c>
    </row>
    <row r="393" spans="1:11" x14ac:dyDescent="0.25">
      <c r="A393">
        <v>11</v>
      </c>
      <c r="B393">
        <v>5</v>
      </c>
      <c r="C393" t="s">
        <v>77</v>
      </c>
      <c r="D393">
        <v>1</v>
      </c>
      <c r="E393">
        <v>344</v>
      </c>
      <c r="F393">
        <v>19</v>
      </c>
      <c r="G393">
        <v>29.9</v>
      </c>
      <c r="H393">
        <v>300.83</v>
      </c>
      <c r="I393">
        <v>79.5</v>
      </c>
      <c r="J393">
        <v>-221.34</v>
      </c>
      <c r="K393">
        <v>0</v>
      </c>
    </row>
    <row r="394" spans="1:11" x14ac:dyDescent="0.25">
      <c r="A394">
        <v>11</v>
      </c>
      <c r="B394">
        <v>5</v>
      </c>
      <c r="C394" t="s">
        <v>78</v>
      </c>
      <c r="D394">
        <v>2</v>
      </c>
      <c r="E394">
        <v>3460</v>
      </c>
      <c r="F394">
        <v>13.6</v>
      </c>
      <c r="G394">
        <v>21.4</v>
      </c>
      <c r="H394">
        <v>231.04</v>
      </c>
      <c r="I394">
        <v>75.760000000000005</v>
      </c>
      <c r="J394">
        <v>-155.28</v>
      </c>
      <c r="K394">
        <v>0</v>
      </c>
    </row>
    <row r="395" spans="1:11" x14ac:dyDescent="0.25">
      <c r="A395">
        <v>11</v>
      </c>
      <c r="B395">
        <v>6</v>
      </c>
      <c r="C395" t="s">
        <v>46</v>
      </c>
      <c r="D395">
        <v>0</v>
      </c>
      <c r="E395">
        <v>5997</v>
      </c>
      <c r="F395">
        <v>10.9</v>
      </c>
      <c r="G395">
        <v>25.5</v>
      </c>
      <c r="H395">
        <v>108.13</v>
      </c>
      <c r="I395">
        <v>42.71</v>
      </c>
      <c r="J395">
        <v>-65.42</v>
      </c>
      <c r="K395">
        <v>0</v>
      </c>
    </row>
    <row r="396" spans="1:11" x14ac:dyDescent="0.25">
      <c r="A396">
        <v>11</v>
      </c>
      <c r="B396">
        <v>6</v>
      </c>
      <c r="C396" t="s">
        <v>77</v>
      </c>
      <c r="D396">
        <v>1</v>
      </c>
      <c r="E396">
        <v>344</v>
      </c>
      <c r="F396">
        <v>15.2</v>
      </c>
      <c r="G396">
        <v>35.799999999999997</v>
      </c>
      <c r="H396">
        <v>0</v>
      </c>
      <c r="I396">
        <v>34.4</v>
      </c>
      <c r="J396">
        <v>34.4</v>
      </c>
      <c r="K396">
        <v>0</v>
      </c>
    </row>
    <row r="397" spans="1:11" x14ac:dyDescent="0.25">
      <c r="A397">
        <v>11</v>
      </c>
      <c r="B397">
        <v>6</v>
      </c>
      <c r="C397" t="s">
        <v>78</v>
      </c>
      <c r="D397">
        <v>2</v>
      </c>
      <c r="E397">
        <v>3460</v>
      </c>
      <c r="F397">
        <v>10.9</v>
      </c>
      <c r="G397">
        <v>25.5</v>
      </c>
      <c r="H397">
        <v>108.15</v>
      </c>
      <c r="I397">
        <v>42.76</v>
      </c>
      <c r="J397">
        <v>-65.39</v>
      </c>
      <c r="K397">
        <v>0</v>
      </c>
    </row>
    <row r="398" spans="1:11" x14ac:dyDescent="0.25">
      <c r="A398">
        <v>12</v>
      </c>
      <c r="B398">
        <v>7</v>
      </c>
      <c r="C398" t="s">
        <v>46</v>
      </c>
      <c r="D398">
        <v>0</v>
      </c>
      <c r="E398">
        <v>5997</v>
      </c>
      <c r="F398">
        <v>10.5</v>
      </c>
      <c r="G398">
        <v>27.5</v>
      </c>
      <c r="H398">
        <v>83.31</v>
      </c>
      <c r="I398">
        <v>35.950000000000003</v>
      </c>
      <c r="J398">
        <v>-47.36</v>
      </c>
      <c r="K398">
        <v>0</v>
      </c>
    </row>
    <row r="399" spans="1:11" x14ac:dyDescent="0.25">
      <c r="A399">
        <v>12</v>
      </c>
      <c r="B399">
        <v>7</v>
      </c>
      <c r="C399" t="s">
        <v>77</v>
      </c>
      <c r="D399">
        <v>1</v>
      </c>
      <c r="E399">
        <v>344</v>
      </c>
      <c r="F399">
        <v>14.7</v>
      </c>
      <c r="G399">
        <v>38.5</v>
      </c>
      <c r="H399">
        <v>0</v>
      </c>
      <c r="I399">
        <v>28.63</v>
      </c>
      <c r="J399">
        <v>28.63</v>
      </c>
      <c r="K399">
        <v>0</v>
      </c>
    </row>
    <row r="400" spans="1:11" x14ac:dyDescent="0.25">
      <c r="A400">
        <v>12</v>
      </c>
      <c r="B400">
        <v>7</v>
      </c>
      <c r="C400" t="s">
        <v>78</v>
      </c>
      <c r="D400">
        <v>2</v>
      </c>
      <c r="E400">
        <v>3460</v>
      </c>
      <c r="F400">
        <v>10.5</v>
      </c>
      <c r="G400">
        <v>27.5</v>
      </c>
      <c r="H400">
        <v>83.42</v>
      </c>
      <c r="I400">
        <v>35.99</v>
      </c>
      <c r="J400">
        <v>-47.43</v>
      </c>
      <c r="K400">
        <v>0</v>
      </c>
    </row>
    <row r="401" spans="1:11" x14ac:dyDescent="0.25">
      <c r="A401">
        <v>12</v>
      </c>
      <c r="B401">
        <v>8</v>
      </c>
      <c r="C401" t="s">
        <v>46</v>
      </c>
      <c r="D401">
        <v>0</v>
      </c>
      <c r="E401">
        <v>5997</v>
      </c>
      <c r="F401">
        <v>8.4</v>
      </c>
      <c r="G401">
        <v>26.4</v>
      </c>
      <c r="H401">
        <v>72.77</v>
      </c>
      <c r="I401">
        <v>24.01</v>
      </c>
      <c r="J401">
        <v>-48.77</v>
      </c>
      <c r="K401">
        <v>0</v>
      </c>
    </row>
    <row r="402" spans="1:11" x14ac:dyDescent="0.25">
      <c r="A402">
        <v>12</v>
      </c>
      <c r="B402">
        <v>8</v>
      </c>
      <c r="C402" t="s">
        <v>77</v>
      </c>
      <c r="D402">
        <v>1</v>
      </c>
      <c r="E402">
        <v>344</v>
      </c>
      <c r="F402">
        <v>11.8</v>
      </c>
      <c r="G402">
        <v>37</v>
      </c>
      <c r="H402">
        <v>0</v>
      </c>
      <c r="I402">
        <v>19.329999999999998</v>
      </c>
      <c r="J402">
        <v>19.329999999999998</v>
      </c>
      <c r="K402">
        <v>0</v>
      </c>
    </row>
    <row r="403" spans="1:11" x14ac:dyDescent="0.25">
      <c r="A403">
        <v>12</v>
      </c>
      <c r="B403">
        <v>8</v>
      </c>
      <c r="C403" t="s">
        <v>78</v>
      </c>
      <c r="D403">
        <v>2</v>
      </c>
      <c r="E403">
        <v>3460</v>
      </c>
      <c r="F403">
        <v>8.4</v>
      </c>
      <c r="G403">
        <v>26.4</v>
      </c>
      <c r="H403">
        <v>72.75</v>
      </c>
      <c r="I403">
        <v>24.04</v>
      </c>
      <c r="J403">
        <v>-48.71</v>
      </c>
      <c r="K403">
        <v>0</v>
      </c>
    </row>
    <row r="404" spans="1:11" x14ac:dyDescent="0.25">
      <c r="A404">
        <v>12</v>
      </c>
      <c r="B404">
        <v>9</v>
      </c>
      <c r="C404" t="s">
        <v>46</v>
      </c>
      <c r="D404">
        <v>0</v>
      </c>
      <c r="E404">
        <v>5997</v>
      </c>
      <c r="F404">
        <v>9.1999999999999993</v>
      </c>
      <c r="G404">
        <v>21.5</v>
      </c>
      <c r="H404">
        <v>71.900000000000006</v>
      </c>
      <c r="I404">
        <v>83.02</v>
      </c>
      <c r="J404">
        <v>11.12</v>
      </c>
      <c r="K404">
        <v>0</v>
      </c>
    </row>
    <row r="405" spans="1:11" x14ac:dyDescent="0.25">
      <c r="A405">
        <v>12</v>
      </c>
      <c r="B405">
        <v>9</v>
      </c>
      <c r="C405" t="s">
        <v>77</v>
      </c>
      <c r="D405">
        <v>1</v>
      </c>
      <c r="E405">
        <v>344</v>
      </c>
      <c r="F405">
        <v>12.9</v>
      </c>
      <c r="G405">
        <v>30.1</v>
      </c>
      <c r="H405">
        <v>183.19</v>
      </c>
      <c r="I405">
        <v>68.099999999999994</v>
      </c>
      <c r="J405">
        <v>-115.09</v>
      </c>
      <c r="K405">
        <v>0</v>
      </c>
    </row>
    <row r="406" spans="1:11" x14ac:dyDescent="0.25">
      <c r="A406">
        <v>12</v>
      </c>
      <c r="B406">
        <v>9</v>
      </c>
      <c r="C406" t="s">
        <v>78</v>
      </c>
      <c r="D406">
        <v>2</v>
      </c>
      <c r="E406">
        <v>3460</v>
      </c>
      <c r="F406">
        <v>9.1999999999999993</v>
      </c>
      <c r="G406">
        <v>21.5</v>
      </c>
      <c r="H406">
        <v>72.010000000000005</v>
      </c>
      <c r="I406">
        <v>83.1</v>
      </c>
      <c r="J406">
        <v>11.08</v>
      </c>
      <c r="K406">
        <v>0</v>
      </c>
    </row>
    <row r="407" spans="1:11" x14ac:dyDescent="0.25">
      <c r="A407">
        <v>12</v>
      </c>
      <c r="B407">
        <v>10</v>
      </c>
      <c r="C407" t="s">
        <v>46</v>
      </c>
      <c r="D407">
        <v>0</v>
      </c>
      <c r="E407">
        <v>5997</v>
      </c>
      <c r="F407">
        <v>6</v>
      </c>
      <c r="G407">
        <v>13.2</v>
      </c>
      <c r="H407">
        <v>108.59</v>
      </c>
      <c r="I407">
        <v>48.85</v>
      </c>
      <c r="J407">
        <v>-59.74</v>
      </c>
      <c r="K407">
        <v>0</v>
      </c>
    </row>
    <row r="408" spans="1:11" x14ac:dyDescent="0.25">
      <c r="A408">
        <v>12</v>
      </c>
      <c r="B408">
        <v>10</v>
      </c>
      <c r="C408" t="s">
        <v>77</v>
      </c>
      <c r="D408">
        <v>1</v>
      </c>
      <c r="E408">
        <v>344</v>
      </c>
      <c r="F408">
        <v>8.3000000000000007</v>
      </c>
      <c r="G408">
        <v>18.399999999999999</v>
      </c>
      <c r="H408">
        <v>293.06</v>
      </c>
      <c r="I408">
        <v>39.979999999999997</v>
      </c>
      <c r="J408">
        <v>-253.09</v>
      </c>
      <c r="K408">
        <v>0</v>
      </c>
    </row>
    <row r="409" spans="1:11" x14ac:dyDescent="0.25">
      <c r="A409">
        <v>12</v>
      </c>
      <c r="B409">
        <v>10</v>
      </c>
      <c r="C409" t="s">
        <v>78</v>
      </c>
      <c r="D409">
        <v>2</v>
      </c>
      <c r="E409">
        <v>3460</v>
      </c>
      <c r="F409">
        <v>6</v>
      </c>
      <c r="G409">
        <v>13.2</v>
      </c>
      <c r="H409">
        <v>108.33</v>
      </c>
      <c r="I409">
        <v>48.9</v>
      </c>
      <c r="J409">
        <v>-59.43</v>
      </c>
      <c r="K409">
        <v>0</v>
      </c>
    </row>
    <row r="410" spans="1:11" x14ac:dyDescent="0.25">
      <c r="A410">
        <v>12</v>
      </c>
      <c r="B410">
        <v>11</v>
      </c>
      <c r="C410" t="s">
        <v>46</v>
      </c>
      <c r="D410">
        <v>0</v>
      </c>
      <c r="E410">
        <v>5997</v>
      </c>
      <c r="F410">
        <v>5.6</v>
      </c>
      <c r="G410">
        <v>2.8</v>
      </c>
      <c r="H410">
        <v>0</v>
      </c>
      <c r="I410">
        <v>52.11</v>
      </c>
      <c r="J410">
        <v>52.11</v>
      </c>
      <c r="K410">
        <v>0</v>
      </c>
    </row>
    <row r="411" spans="1:11" x14ac:dyDescent="0.25">
      <c r="A411">
        <v>12</v>
      </c>
      <c r="B411">
        <v>11</v>
      </c>
      <c r="C411" t="s">
        <v>77</v>
      </c>
      <c r="D411">
        <v>1</v>
      </c>
      <c r="E411">
        <v>344</v>
      </c>
      <c r="F411">
        <v>7.8</v>
      </c>
      <c r="G411">
        <v>3.9</v>
      </c>
      <c r="H411">
        <v>0</v>
      </c>
      <c r="I411">
        <v>56.07</v>
      </c>
      <c r="J411">
        <v>56.07</v>
      </c>
      <c r="K411">
        <v>0</v>
      </c>
    </row>
    <row r="412" spans="1:11" x14ac:dyDescent="0.25">
      <c r="A412">
        <v>12</v>
      </c>
      <c r="B412">
        <v>11</v>
      </c>
      <c r="C412" t="s">
        <v>78</v>
      </c>
      <c r="D412">
        <v>2</v>
      </c>
      <c r="E412">
        <v>3460</v>
      </c>
      <c r="F412">
        <v>5.6</v>
      </c>
      <c r="G412">
        <v>2.8</v>
      </c>
      <c r="H412">
        <v>0</v>
      </c>
      <c r="I412">
        <v>52.15</v>
      </c>
      <c r="J412">
        <v>52.15</v>
      </c>
      <c r="K412">
        <v>0</v>
      </c>
    </row>
    <row r="413" spans="1:11" x14ac:dyDescent="0.25">
      <c r="A413">
        <v>12</v>
      </c>
      <c r="B413">
        <v>12</v>
      </c>
      <c r="C413" t="s">
        <v>46</v>
      </c>
      <c r="D413">
        <v>0</v>
      </c>
      <c r="E413">
        <v>5997</v>
      </c>
      <c r="F413">
        <v>2.8</v>
      </c>
      <c r="G413">
        <v>0.1</v>
      </c>
      <c r="H413">
        <v>0</v>
      </c>
      <c r="I413">
        <v>38.89</v>
      </c>
      <c r="J413">
        <v>38.89</v>
      </c>
      <c r="K413">
        <v>0</v>
      </c>
    </row>
    <row r="414" spans="1:11" x14ac:dyDescent="0.25">
      <c r="A414">
        <v>12</v>
      </c>
      <c r="B414">
        <v>12</v>
      </c>
      <c r="C414" t="s">
        <v>77</v>
      </c>
      <c r="D414">
        <v>1</v>
      </c>
      <c r="E414">
        <v>344</v>
      </c>
      <c r="F414">
        <v>3.9</v>
      </c>
      <c r="G414">
        <v>0.1</v>
      </c>
      <c r="H414">
        <v>0</v>
      </c>
      <c r="I414">
        <v>37.119999999999997</v>
      </c>
      <c r="J414">
        <v>37.119999999999997</v>
      </c>
      <c r="K414">
        <v>0</v>
      </c>
    </row>
    <row r="415" spans="1:11" x14ac:dyDescent="0.25">
      <c r="A415">
        <v>12</v>
      </c>
      <c r="B415">
        <v>12</v>
      </c>
      <c r="C415" t="s">
        <v>78</v>
      </c>
      <c r="D415">
        <v>2</v>
      </c>
      <c r="E415">
        <v>3460</v>
      </c>
      <c r="F415">
        <v>2.8</v>
      </c>
      <c r="G415">
        <v>0.1</v>
      </c>
      <c r="H415">
        <v>0</v>
      </c>
      <c r="I415">
        <v>38.92</v>
      </c>
      <c r="J415">
        <v>38.92</v>
      </c>
      <c r="K415">
        <v>0</v>
      </c>
    </row>
    <row r="416" spans="1:11" x14ac:dyDescent="0.25">
      <c r="A416">
        <v>12</v>
      </c>
      <c r="B416">
        <v>1</v>
      </c>
      <c r="C416" t="s">
        <v>46</v>
      </c>
      <c r="D416">
        <v>0</v>
      </c>
      <c r="E416">
        <v>5997</v>
      </c>
      <c r="F416">
        <v>3</v>
      </c>
      <c r="G416">
        <v>-6.6</v>
      </c>
      <c r="H416">
        <v>0</v>
      </c>
      <c r="I416">
        <v>0.76</v>
      </c>
      <c r="J416">
        <v>0.76</v>
      </c>
      <c r="K416">
        <v>0</v>
      </c>
    </row>
    <row r="417" spans="1:11" x14ac:dyDescent="0.25">
      <c r="A417">
        <v>12</v>
      </c>
      <c r="B417">
        <v>1</v>
      </c>
      <c r="C417" t="s">
        <v>77</v>
      </c>
      <c r="D417">
        <v>1</v>
      </c>
      <c r="E417">
        <v>344</v>
      </c>
      <c r="F417">
        <v>4.0999999999999996</v>
      </c>
      <c r="G417">
        <v>-9.1999999999999993</v>
      </c>
      <c r="H417">
        <v>0</v>
      </c>
      <c r="I417">
        <v>0.62</v>
      </c>
      <c r="J417">
        <v>0.62</v>
      </c>
      <c r="K417">
        <v>0</v>
      </c>
    </row>
    <row r="418" spans="1:11" x14ac:dyDescent="0.25">
      <c r="A418">
        <v>12</v>
      </c>
      <c r="B418">
        <v>1</v>
      </c>
      <c r="C418" t="s">
        <v>78</v>
      </c>
      <c r="D418">
        <v>2</v>
      </c>
      <c r="E418">
        <v>3460</v>
      </c>
      <c r="F418">
        <v>3</v>
      </c>
      <c r="G418">
        <v>-6.6</v>
      </c>
      <c r="H418">
        <v>0</v>
      </c>
      <c r="I418">
        <v>0.76</v>
      </c>
      <c r="J418">
        <v>0.76</v>
      </c>
      <c r="K418">
        <v>0</v>
      </c>
    </row>
    <row r="419" spans="1:11" x14ac:dyDescent="0.25">
      <c r="A419">
        <v>12</v>
      </c>
      <c r="B419">
        <v>2</v>
      </c>
      <c r="C419" t="s">
        <v>46</v>
      </c>
      <c r="D419">
        <v>0</v>
      </c>
      <c r="E419">
        <v>5997</v>
      </c>
      <c r="F419">
        <v>2.2000000000000002</v>
      </c>
      <c r="G419">
        <v>-3.5</v>
      </c>
      <c r="H419">
        <v>0</v>
      </c>
      <c r="I419">
        <v>28.66</v>
      </c>
      <c r="J419">
        <v>28.66</v>
      </c>
      <c r="K419">
        <v>0</v>
      </c>
    </row>
    <row r="420" spans="1:11" x14ac:dyDescent="0.25">
      <c r="A420">
        <v>12</v>
      </c>
      <c r="B420">
        <v>2</v>
      </c>
      <c r="C420" t="s">
        <v>77</v>
      </c>
      <c r="D420">
        <v>1</v>
      </c>
      <c r="E420">
        <v>344</v>
      </c>
      <c r="F420">
        <v>3.1</v>
      </c>
      <c r="G420">
        <v>-4.8</v>
      </c>
      <c r="H420">
        <v>0</v>
      </c>
      <c r="I420">
        <v>24.91</v>
      </c>
      <c r="J420">
        <v>24.91</v>
      </c>
      <c r="K420">
        <v>0</v>
      </c>
    </row>
    <row r="421" spans="1:11" x14ac:dyDescent="0.25">
      <c r="A421">
        <v>12</v>
      </c>
      <c r="B421">
        <v>2</v>
      </c>
      <c r="C421" t="s">
        <v>78</v>
      </c>
      <c r="D421">
        <v>2</v>
      </c>
      <c r="E421">
        <v>3460</v>
      </c>
      <c r="F421">
        <v>2.2000000000000002</v>
      </c>
      <c r="G421">
        <v>-3.5</v>
      </c>
      <c r="H421">
        <v>0</v>
      </c>
      <c r="I421">
        <v>28.68</v>
      </c>
      <c r="J421">
        <v>28.68</v>
      </c>
      <c r="K421">
        <v>0</v>
      </c>
    </row>
    <row r="422" spans="1:11" x14ac:dyDescent="0.25">
      <c r="A422">
        <v>12</v>
      </c>
      <c r="B422">
        <v>3</v>
      </c>
      <c r="C422" t="s">
        <v>46</v>
      </c>
      <c r="D422">
        <v>0</v>
      </c>
      <c r="E422">
        <v>5997</v>
      </c>
      <c r="F422">
        <v>3.1</v>
      </c>
      <c r="G422">
        <v>1.7</v>
      </c>
      <c r="H422">
        <v>0</v>
      </c>
      <c r="I422">
        <v>36.61</v>
      </c>
      <c r="J422">
        <v>36.61</v>
      </c>
      <c r="K422">
        <v>0</v>
      </c>
    </row>
    <row r="423" spans="1:11" x14ac:dyDescent="0.25">
      <c r="A423">
        <v>12</v>
      </c>
      <c r="B423">
        <v>3</v>
      </c>
      <c r="C423" t="s">
        <v>77</v>
      </c>
      <c r="D423">
        <v>1</v>
      </c>
      <c r="E423">
        <v>344</v>
      </c>
      <c r="F423">
        <v>4.4000000000000004</v>
      </c>
      <c r="G423">
        <v>2.4</v>
      </c>
      <c r="H423">
        <v>0</v>
      </c>
      <c r="I423">
        <v>19.62</v>
      </c>
      <c r="J423">
        <v>19.62</v>
      </c>
      <c r="K423">
        <v>0</v>
      </c>
    </row>
    <row r="424" spans="1:11" x14ac:dyDescent="0.25">
      <c r="A424">
        <v>12</v>
      </c>
      <c r="B424">
        <v>3</v>
      </c>
      <c r="C424" t="s">
        <v>78</v>
      </c>
      <c r="D424">
        <v>2</v>
      </c>
      <c r="E424">
        <v>3460</v>
      </c>
      <c r="F424">
        <v>3.1</v>
      </c>
      <c r="G424">
        <v>1.7</v>
      </c>
      <c r="H424">
        <v>0</v>
      </c>
      <c r="I424">
        <v>36.64</v>
      </c>
      <c r="J424">
        <v>36.64</v>
      </c>
      <c r="K424">
        <v>0</v>
      </c>
    </row>
    <row r="425" spans="1:11" x14ac:dyDescent="0.25">
      <c r="A425">
        <v>12</v>
      </c>
      <c r="B425">
        <v>4</v>
      </c>
      <c r="C425" t="s">
        <v>46</v>
      </c>
      <c r="D425">
        <v>0</v>
      </c>
      <c r="E425">
        <v>5997</v>
      </c>
      <c r="F425">
        <v>8.4</v>
      </c>
      <c r="G425">
        <v>15.1</v>
      </c>
      <c r="H425">
        <v>203.65</v>
      </c>
      <c r="I425">
        <v>50.18</v>
      </c>
      <c r="J425">
        <v>-153.47</v>
      </c>
      <c r="K425">
        <v>0</v>
      </c>
    </row>
    <row r="426" spans="1:11" x14ac:dyDescent="0.25">
      <c r="A426">
        <v>12</v>
      </c>
      <c r="B426">
        <v>4</v>
      </c>
      <c r="C426" t="s">
        <v>77</v>
      </c>
      <c r="D426">
        <v>1</v>
      </c>
      <c r="E426">
        <v>344</v>
      </c>
      <c r="F426">
        <v>11.7</v>
      </c>
      <c r="G426">
        <v>21.2</v>
      </c>
      <c r="H426">
        <v>280.68</v>
      </c>
      <c r="I426">
        <v>49.87</v>
      </c>
      <c r="J426">
        <v>-230.81</v>
      </c>
      <c r="K426">
        <v>0</v>
      </c>
    </row>
    <row r="427" spans="1:11" x14ac:dyDescent="0.25">
      <c r="A427">
        <v>12</v>
      </c>
      <c r="B427">
        <v>4</v>
      </c>
      <c r="C427" t="s">
        <v>78</v>
      </c>
      <c r="D427">
        <v>2</v>
      </c>
      <c r="E427">
        <v>3460</v>
      </c>
      <c r="F427">
        <v>8.4</v>
      </c>
      <c r="G427">
        <v>15.1</v>
      </c>
      <c r="H427">
        <v>202.98</v>
      </c>
      <c r="I427">
        <v>50.22</v>
      </c>
      <c r="J427">
        <v>-152.76</v>
      </c>
      <c r="K427">
        <v>0</v>
      </c>
    </row>
    <row r="428" spans="1:11" x14ac:dyDescent="0.25">
      <c r="A428">
        <v>12</v>
      </c>
      <c r="B428">
        <v>5</v>
      </c>
      <c r="C428" t="s">
        <v>46</v>
      </c>
      <c r="D428">
        <v>0</v>
      </c>
      <c r="E428">
        <v>5997</v>
      </c>
      <c r="F428">
        <v>13.6</v>
      </c>
      <c r="G428">
        <v>21.4</v>
      </c>
      <c r="H428">
        <v>235.43</v>
      </c>
      <c r="I428">
        <v>76.239999999999995</v>
      </c>
      <c r="J428">
        <v>-159.19</v>
      </c>
      <c r="K428">
        <v>0</v>
      </c>
    </row>
    <row r="429" spans="1:11" x14ac:dyDescent="0.25">
      <c r="A429">
        <v>12</v>
      </c>
      <c r="B429">
        <v>5</v>
      </c>
      <c r="C429" t="s">
        <v>77</v>
      </c>
      <c r="D429">
        <v>1</v>
      </c>
      <c r="E429">
        <v>344</v>
      </c>
      <c r="F429">
        <v>19</v>
      </c>
      <c r="G429">
        <v>29.9</v>
      </c>
      <c r="H429">
        <v>305.33</v>
      </c>
      <c r="I429">
        <v>81.150000000000006</v>
      </c>
      <c r="J429">
        <v>-224.18</v>
      </c>
      <c r="K429">
        <v>0</v>
      </c>
    </row>
    <row r="430" spans="1:11" x14ac:dyDescent="0.25">
      <c r="A430">
        <v>12</v>
      </c>
      <c r="B430">
        <v>5</v>
      </c>
      <c r="C430" t="s">
        <v>78</v>
      </c>
      <c r="D430">
        <v>2</v>
      </c>
      <c r="E430">
        <v>3460</v>
      </c>
      <c r="F430">
        <v>13.6</v>
      </c>
      <c r="G430">
        <v>21.4</v>
      </c>
      <c r="H430">
        <v>236.49</v>
      </c>
      <c r="I430">
        <v>76.31</v>
      </c>
      <c r="J430">
        <v>-160.18</v>
      </c>
      <c r="K430">
        <v>0</v>
      </c>
    </row>
    <row r="431" spans="1:11" x14ac:dyDescent="0.25">
      <c r="A431">
        <v>12</v>
      </c>
      <c r="B431">
        <v>6</v>
      </c>
      <c r="C431" t="s">
        <v>46</v>
      </c>
      <c r="D431">
        <v>0</v>
      </c>
      <c r="E431">
        <v>5997</v>
      </c>
      <c r="F431">
        <v>10.9</v>
      </c>
      <c r="G431">
        <v>25.5</v>
      </c>
      <c r="H431">
        <v>106.63</v>
      </c>
      <c r="I431">
        <v>43.08</v>
      </c>
      <c r="J431">
        <v>-63.54</v>
      </c>
      <c r="K431">
        <v>0</v>
      </c>
    </row>
    <row r="432" spans="1:11" x14ac:dyDescent="0.25">
      <c r="A432">
        <v>12</v>
      </c>
      <c r="B432">
        <v>6</v>
      </c>
      <c r="C432" t="s">
        <v>77</v>
      </c>
      <c r="D432">
        <v>1</v>
      </c>
      <c r="E432">
        <v>344</v>
      </c>
      <c r="F432">
        <v>15.2</v>
      </c>
      <c r="G432">
        <v>35.799999999999997</v>
      </c>
      <c r="H432">
        <v>0</v>
      </c>
      <c r="I432">
        <v>35.24</v>
      </c>
      <c r="J432">
        <v>35.24</v>
      </c>
      <c r="K432">
        <v>0</v>
      </c>
    </row>
    <row r="433" spans="1:11" x14ac:dyDescent="0.25">
      <c r="A433">
        <v>12</v>
      </c>
      <c r="B433">
        <v>6</v>
      </c>
      <c r="C433" t="s">
        <v>78</v>
      </c>
      <c r="D433">
        <v>2</v>
      </c>
      <c r="E433">
        <v>3460</v>
      </c>
      <c r="F433">
        <v>10.9</v>
      </c>
      <c r="G433">
        <v>25.5</v>
      </c>
      <c r="H433">
        <v>106.64</v>
      </c>
      <c r="I433">
        <v>43.13</v>
      </c>
      <c r="J433">
        <v>-63.51</v>
      </c>
      <c r="K433">
        <v>0</v>
      </c>
    </row>
    <row r="434" spans="1:11" x14ac:dyDescent="0.25">
      <c r="A434">
        <v>13</v>
      </c>
      <c r="B434">
        <v>7</v>
      </c>
      <c r="C434" t="s">
        <v>46</v>
      </c>
      <c r="D434">
        <v>0</v>
      </c>
      <c r="E434">
        <v>5997</v>
      </c>
      <c r="F434">
        <v>10.5</v>
      </c>
      <c r="G434">
        <v>27.5</v>
      </c>
      <c r="H434">
        <v>83.76</v>
      </c>
      <c r="I434">
        <v>36.28</v>
      </c>
      <c r="J434">
        <v>-47.48</v>
      </c>
      <c r="K434">
        <v>0</v>
      </c>
    </row>
    <row r="435" spans="1:11" x14ac:dyDescent="0.25">
      <c r="A435">
        <v>13</v>
      </c>
      <c r="B435">
        <v>7</v>
      </c>
      <c r="C435" t="s">
        <v>77</v>
      </c>
      <c r="D435">
        <v>1</v>
      </c>
      <c r="E435">
        <v>344</v>
      </c>
      <c r="F435">
        <v>14.7</v>
      </c>
      <c r="G435">
        <v>38.5</v>
      </c>
      <c r="H435">
        <v>0</v>
      </c>
      <c r="I435">
        <v>29.36</v>
      </c>
      <c r="J435">
        <v>29.36</v>
      </c>
      <c r="K435">
        <v>0</v>
      </c>
    </row>
    <row r="436" spans="1:11" x14ac:dyDescent="0.25">
      <c r="A436">
        <v>13</v>
      </c>
      <c r="B436">
        <v>7</v>
      </c>
      <c r="C436" t="s">
        <v>78</v>
      </c>
      <c r="D436">
        <v>2</v>
      </c>
      <c r="E436">
        <v>3460</v>
      </c>
      <c r="F436">
        <v>10.5</v>
      </c>
      <c r="G436">
        <v>27.5</v>
      </c>
      <c r="H436">
        <v>83.86</v>
      </c>
      <c r="I436">
        <v>36.32</v>
      </c>
      <c r="J436">
        <v>-47.54</v>
      </c>
      <c r="K436">
        <v>0</v>
      </c>
    </row>
    <row r="437" spans="1:11" x14ac:dyDescent="0.25">
      <c r="A437">
        <v>13</v>
      </c>
      <c r="B437">
        <v>8</v>
      </c>
      <c r="C437" t="s">
        <v>46</v>
      </c>
      <c r="D437">
        <v>0</v>
      </c>
      <c r="E437">
        <v>5997</v>
      </c>
      <c r="F437">
        <v>8.4</v>
      </c>
      <c r="G437">
        <v>26.4</v>
      </c>
      <c r="H437">
        <v>72.31</v>
      </c>
      <c r="I437">
        <v>24.24</v>
      </c>
      <c r="J437">
        <v>-48.08</v>
      </c>
      <c r="K437">
        <v>0</v>
      </c>
    </row>
    <row r="438" spans="1:11" x14ac:dyDescent="0.25">
      <c r="A438">
        <v>13</v>
      </c>
      <c r="B438">
        <v>8</v>
      </c>
      <c r="C438" t="s">
        <v>77</v>
      </c>
      <c r="D438">
        <v>1</v>
      </c>
      <c r="E438">
        <v>344</v>
      </c>
      <c r="F438">
        <v>11.8</v>
      </c>
      <c r="G438">
        <v>37</v>
      </c>
      <c r="H438">
        <v>0</v>
      </c>
      <c r="I438">
        <v>19.829999999999998</v>
      </c>
      <c r="J438">
        <v>19.829999999999998</v>
      </c>
      <c r="K438">
        <v>0</v>
      </c>
    </row>
    <row r="439" spans="1:11" x14ac:dyDescent="0.25">
      <c r="A439">
        <v>13</v>
      </c>
      <c r="B439">
        <v>8</v>
      </c>
      <c r="C439" t="s">
        <v>78</v>
      </c>
      <c r="D439">
        <v>2</v>
      </c>
      <c r="E439">
        <v>3460</v>
      </c>
      <c r="F439">
        <v>8.4</v>
      </c>
      <c r="G439">
        <v>26.4</v>
      </c>
      <c r="H439">
        <v>72.38</v>
      </c>
      <c r="I439">
        <v>24.26</v>
      </c>
      <c r="J439">
        <v>-48.12</v>
      </c>
      <c r="K439">
        <v>0</v>
      </c>
    </row>
    <row r="440" spans="1:11" x14ac:dyDescent="0.25">
      <c r="A440">
        <v>13</v>
      </c>
      <c r="B440">
        <v>9</v>
      </c>
      <c r="C440" t="s">
        <v>46</v>
      </c>
      <c r="D440">
        <v>0</v>
      </c>
      <c r="E440">
        <v>5997</v>
      </c>
      <c r="F440">
        <v>9.1999999999999993</v>
      </c>
      <c r="G440">
        <v>21.5</v>
      </c>
      <c r="H440">
        <v>71.66</v>
      </c>
      <c r="I440">
        <v>83.36</v>
      </c>
      <c r="J440">
        <v>11.71</v>
      </c>
      <c r="K440">
        <v>0</v>
      </c>
    </row>
    <row r="441" spans="1:11" x14ac:dyDescent="0.25">
      <c r="A441">
        <v>13</v>
      </c>
      <c r="B441">
        <v>9</v>
      </c>
      <c r="C441" t="s">
        <v>77</v>
      </c>
      <c r="D441">
        <v>1</v>
      </c>
      <c r="E441">
        <v>344</v>
      </c>
      <c r="F441">
        <v>12.9</v>
      </c>
      <c r="G441">
        <v>30.1</v>
      </c>
      <c r="H441">
        <v>185.91</v>
      </c>
      <c r="I441">
        <v>69.5</v>
      </c>
      <c r="J441">
        <v>-116.41</v>
      </c>
      <c r="K441">
        <v>0</v>
      </c>
    </row>
    <row r="442" spans="1:11" x14ac:dyDescent="0.25">
      <c r="A442">
        <v>13</v>
      </c>
      <c r="B442">
        <v>9</v>
      </c>
      <c r="C442" t="s">
        <v>78</v>
      </c>
      <c r="D442">
        <v>2</v>
      </c>
      <c r="E442">
        <v>3460</v>
      </c>
      <c r="F442">
        <v>9.1999999999999993</v>
      </c>
      <c r="G442">
        <v>21.5</v>
      </c>
      <c r="H442">
        <v>71.64</v>
      </c>
      <c r="I442">
        <v>83.44</v>
      </c>
      <c r="J442">
        <v>11.81</v>
      </c>
      <c r="K442">
        <v>0</v>
      </c>
    </row>
    <row r="443" spans="1:11" x14ac:dyDescent="0.25">
      <c r="A443">
        <v>13</v>
      </c>
      <c r="B443">
        <v>10</v>
      </c>
      <c r="C443" t="s">
        <v>46</v>
      </c>
      <c r="D443">
        <v>0</v>
      </c>
      <c r="E443">
        <v>5997</v>
      </c>
      <c r="F443">
        <v>6</v>
      </c>
      <c r="G443">
        <v>13.2</v>
      </c>
      <c r="H443">
        <v>107.05</v>
      </c>
      <c r="I443">
        <v>49.07</v>
      </c>
      <c r="J443">
        <v>-57.98</v>
      </c>
      <c r="K443">
        <v>0</v>
      </c>
    </row>
    <row r="444" spans="1:11" x14ac:dyDescent="0.25">
      <c r="A444">
        <v>13</v>
      </c>
      <c r="B444">
        <v>10</v>
      </c>
      <c r="C444" t="s">
        <v>77</v>
      </c>
      <c r="D444">
        <v>1</v>
      </c>
      <c r="E444">
        <v>344</v>
      </c>
      <c r="F444">
        <v>8.3000000000000007</v>
      </c>
      <c r="G444">
        <v>18.399999999999999</v>
      </c>
      <c r="H444">
        <v>297.07</v>
      </c>
      <c r="I444">
        <v>40.78</v>
      </c>
      <c r="J444">
        <v>-256.29000000000002</v>
      </c>
      <c r="K444">
        <v>0</v>
      </c>
    </row>
    <row r="445" spans="1:11" x14ac:dyDescent="0.25">
      <c r="A445">
        <v>13</v>
      </c>
      <c r="B445">
        <v>10</v>
      </c>
      <c r="C445" t="s">
        <v>78</v>
      </c>
      <c r="D445">
        <v>2</v>
      </c>
      <c r="E445">
        <v>3460</v>
      </c>
      <c r="F445">
        <v>6</v>
      </c>
      <c r="G445">
        <v>13.2</v>
      </c>
      <c r="H445">
        <v>106.78</v>
      </c>
      <c r="I445">
        <v>49.12</v>
      </c>
      <c r="J445">
        <v>-57.67</v>
      </c>
      <c r="K445">
        <v>0</v>
      </c>
    </row>
    <row r="446" spans="1:11" x14ac:dyDescent="0.25">
      <c r="A446">
        <v>13</v>
      </c>
      <c r="B446">
        <v>11</v>
      </c>
      <c r="C446" t="s">
        <v>46</v>
      </c>
      <c r="D446">
        <v>0</v>
      </c>
      <c r="E446">
        <v>5997</v>
      </c>
      <c r="F446">
        <v>5.6</v>
      </c>
      <c r="G446">
        <v>2.8</v>
      </c>
      <c r="H446">
        <v>0</v>
      </c>
      <c r="I446">
        <v>52.27</v>
      </c>
      <c r="J446">
        <v>52.27</v>
      </c>
      <c r="K446">
        <v>0</v>
      </c>
    </row>
    <row r="447" spans="1:11" x14ac:dyDescent="0.25">
      <c r="A447">
        <v>13</v>
      </c>
      <c r="B447">
        <v>11</v>
      </c>
      <c r="C447" t="s">
        <v>77</v>
      </c>
      <c r="D447">
        <v>1</v>
      </c>
      <c r="E447">
        <v>344</v>
      </c>
      <c r="F447">
        <v>7.8</v>
      </c>
      <c r="G447">
        <v>3.9</v>
      </c>
      <c r="H447">
        <v>0</v>
      </c>
      <c r="I447">
        <v>57.11</v>
      </c>
      <c r="J447">
        <v>57.11</v>
      </c>
      <c r="K447">
        <v>0</v>
      </c>
    </row>
    <row r="448" spans="1:11" x14ac:dyDescent="0.25">
      <c r="A448">
        <v>13</v>
      </c>
      <c r="B448">
        <v>11</v>
      </c>
      <c r="C448" t="s">
        <v>78</v>
      </c>
      <c r="D448">
        <v>2</v>
      </c>
      <c r="E448">
        <v>3460</v>
      </c>
      <c r="F448">
        <v>5.6</v>
      </c>
      <c r="G448">
        <v>2.8</v>
      </c>
      <c r="H448">
        <v>0</v>
      </c>
      <c r="I448">
        <v>52.3</v>
      </c>
      <c r="J448">
        <v>52.3</v>
      </c>
      <c r="K448">
        <v>0</v>
      </c>
    </row>
    <row r="449" spans="1:11" x14ac:dyDescent="0.25">
      <c r="A449">
        <v>13</v>
      </c>
      <c r="B449">
        <v>12</v>
      </c>
      <c r="C449" t="s">
        <v>46</v>
      </c>
      <c r="D449">
        <v>0</v>
      </c>
      <c r="E449">
        <v>5997</v>
      </c>
      <c r="F449">
        <v>2.8</v>
      </c>
      <c r="G449">
        <v>0.1</v>
      </c>
      <c r="H449">
        <v>0</v>
      </c>
      <c r="I449">
        <v>39.04</v>
      </c>
      <c r="J449">
        <v>39.04</v>
      </c>
      <c r="K449">
        <v>0</v>
      </c>
    </row>
    <row r="450" spans="1:11" x14ac:dyDescent="0.25">
      <c r="A450">
        <v>13</v>
      </c>
      <c r="B450">
        <v>12</v>
      </c>
      <c r="C450" t="s">
        <v>77</v>
      </c>
      <c r="D450">
        <v>1</v>
      </c>
      <c r="E450">
        <v>344</v>
      </c>
      <c r="F450">
        <v>3.9</v>
      </c>
      <c r="G450">
        <v>0.1</v>
      </c>
      <c r="H450">
        <v>0</v>
      </c>
      <c r="I450">
        <v>37.83</v>
      </c>
      <c r="J450">
        <v>37.83</v>
      </c>
      <c r="K450">
        <v>0</v>
      </c>
    </row>
    <row r="451" spans="1:11" x14ac:dyDescent="0.25">
      <c r="A451">
        <v>13</v>
      </c>
      <c r="B451">
        <v>12</v>
      </c>
      <c r="C451" t="s">
        <v>78</v>
      </c>
      <c r="D451">
        <v>2</v>
      </c>
      <c r="E451">
        <v>3460</v>
      </c>
      <c r="F451">
        <v>2.8</v>
      </c>
      <c r="G451">
        <v>0.1</v>
      </c>
      <c r="H451">
        <v>0</v>
      </c>
      <c r="I451">
        <v>39.06</v>
      </c>
      <c r="J451">
        <v>39.06</v>
      </c>
      <c r="K451">
        <v>0</v>
      </c>
    </row>
    <row r="452" spans="1:11" x14ac:dyDescent="0.25">
      <c r="A452">
        <v>13</v>
      </c>
      <c r="B452">
        <v>1</v>
      </c>
      <c r="C452" t="s">
        <v>46</v>
      </c>
      <c r="D452">
        <v>0</v>
      </c>
      <c r="E452">
        <v>5997</v>
      </c>
      <c r="F452">
        <v>3</v>
      </c>
      <c r="G452">
        <v>-6.6</v>
      </c>
      <c r="H452">
        <v>0</v>
      </c>
      <c r="I452">
        <v>0.77</v>
      </c>
      <c r="J452">
        <v>0.77</v>
      </c>
      <c r="K452">
        <v>0</v>
      </c>
    </row>
    <row r="453" spans="1:11" x14ac:dyDescent="0.25">
      <c r="A453">
        <v>13</v>
      </c>
      <c r="B453">
        <v>1</v>
      </c>
      <c r="C453" t="s">
        <v>77</v>
      </c>
      <c r="D453">
        <v>1</v>
      </c>
      <c r="E453">
        <v>344</v>
      </c>
      <c r="F453">
        <v>4.0999999999999996</v>
      </c>
      <c r="G453">
        <v>-9.1999999999999993</v>
      </c>
      <c r="H453">
        <v>0</v>
      </c>
      <c r="I453">
        <v>0.63</v>
      </c>
      <c r="J453">
        <v>0.63</v>
      </c>
      <c r="K453">
        <v>0</v>
      </c>
    </row>
    <row r="454" spans="1:11" x14ac:dyDescent="0.25">
      <c r="A454">
        <v>13</v>
      </c>
      <c r="B454">
        <v>1</v>
      </c>
      <c r="C454" t="s">
        <v>78</v>
      </c>
      <c r="D454">
        <v>2</v>
      </c>
      <c r="E454">
        <v>3460</v>
      </c>
      <c r="F454">
        <v>3</v>
      </c>
      <c r="G454">
        <v>-6.6</v>
      </c>
      <c r="H454">
        <v>0</v>
      </c>
      <c r="I454">
        <v>0.77</v>
      </c>
      <c r="J454">
        <v>0.77</v>
      </c>
      <c r="K454">
        <v>0</v>
      </c>
    </row>
    <row r="455" spans="1:11" x14ac:dyDescent="0.25">
      <c r="A455">
        <v>13</v>
      </c>
      <c r="B455">
        <v>2</v>
      </c>
      <c r="C455" t="s">
        <v>46</v>
      </c>
      <c r="D455">
        <v>0</v>
      </c>
      <c r="E455">
        <v>5997</v>
      </c>
      <c r="F455">
        <v>2.2000000000000002</v>
      </c>
      <c r="G455">
        <v>-3.5</v>
      </c>
      <c r="H455">
        <v>0</v>
      </c>
      <c r="I455">
        <v>28.79</v>
      </c>
      <c r="J455">
        <v>28.79</v>
      </c>
      <c r="K455">
        <v>0</v>
      </c>
    </row>
    <row r="456" spans="1:11" x14ac:dyDescent="0.25">
      <c r="A456">
        <v>13</v>
      </c>
      <c r="B456">
        <v>2</v>
      </c>
      <c r="C456" t="s">
        <v>77</v>
      </c>
      <c r="D456">
        <v>1</v>
      </c>
      <c r="E456">
        <v>344</v>
      </c>
      <c r="F456">
        <v>3.1</v>
      </c>
      <c r="G456">
        <v>-4.8</v>
      </c>
      <c r="H456">
        <v>0</v>
      </c>
      <c r="I456">
        <v>25.38</v>
      </c>
      <c r="J456">
        <v>25.38</v>
      </c>
      <c r="K456">
        <v>0</v>
      </c>
    </row>
    <row r="457" spans="1:11" x14ac:dyDescent="0.25">
      <c r="A457">
        <v>13</v>
      </c>
      <c r="B457">
        <v>2</v>
      </c>
      <c r="C457" t="s">
        <v>78</v>
      </c>
      <c r="D457">
        <v>2</v>
      </c>
      <c r="E457">
        <v>3460</v>
      </c>
      <c r="F457">
        <v>2.2000000000000002</v>
      </c>
      <c r="G457">
        <v>-3.5</v>
      </c>
      <c r="H457">
        <v>0</v>
      </c>
      <c r="I457">
        <v>28.81</v>
      </c>
      <c r="J457">
        <v>28.81</v>
      </c>
      <c r="K457">
        <v>0</v>
      </c>
    </row>
    <row r="458" spans="1:11" x14ac:dyDescent="0.25">
      <c r="A458">
        <v>13</v>
      </c>
      <c r="B458">
        <v>3</v>
      </c>
      <c r="C458" t="s">
        <v>46</v>
      </c>
      <c r="D458">
        <v>0</v>
      </c>
      <c r="E458">
        <v>5997</v>
      </c>
      <c r="F458">
        <v>3.1</v>
      </c>
      <c r="G458">
        <v>1.7</v>
      </c>
      <c r="H458">
        <v>0</v>
      </c>
      <c r="I458">
        <v>36.79</v>
      </c>
      <c r="J458">
        <v>36.79</v>
      </c>
      <c r="K458">
        <v>0</v>
      </c>
    </row>
    <row r="459" spans="1:11" x14ac:dyDescent="0.25">
      <c r="A459">
        <v>13</v>
      </c>
      <c r="B459">
        <v>3</v>
      </c>
      <c r="C459" t="s">
        <v>77</v>
      </c>
      <c r="D459">
        <v>1</v>
      </c>
      <c r="E459">
        <v>344</v>
      </c>
      <c r="F459">
        <v>4.4000000000000004</v>
      </c>
      <c r="G459">
        <v>2.4</v>
      </c>
      <c r="H459">
        <v>0</v>
      </c>
      <c r="I459">
        <v>20</v>
      </c>
      <c r="J459">
        <v>20</v>
      </c>
      <c r="K459">
        <v>0</v>
      </c>
    </row>
    <row r="460" spans="1:11" x14ac:dyDescent="0.25">
      <c r="A460">
        <v>13</v>
      </c>
      <c r="B460">
        <v>3</v>
      </c>
      <c r="C460" t="s">
        <v>78</v>
      </c>
      <c r="D460">
        <v>2</v>
      </c>
      <c r="E460">
        <v>3460</v>
      </c>
      <c r="F460">
        <v>3.1</v>
      </c>
      <c r="G460">
        <v>1.7</v>
      </c>
      <c r="H460">
        <v>0</v>
      </c>
      <c r="I460">
        <v>36.82</v>
      </c>
      <c r="J460">
        <v>36.82</v>
      </c>
      <c r="K460">
        <v>0</v>
      </c>
    </row>
    <row r="461" spans="1:11" x14ac:dyDescent="0.25">
      <c r="A461">
        <v>13</v>
      </c>
      <c r="B461">
        <v>4</v>
      </c>
      <c r="C461" t="s">
        <v>46</v>
      </c>
      <c r="D461">
        <v>0</v>
      </c>
      <c r="E461">
        <v>5997</v>
      </c>
      <c r="F461">
        <v>8.4</v>
      </c>
      <c r="G461">
        <v>15.1</v>
      </c>
      <c r="H461">
        <v>199.44</v>
      </c>
      <c r="I461">
        <v>50.46</v>
      </c>
      <c r="J461">
        <v>-148.97999999999999</v>
      </c>
      <c r="K461">
        <v>0</v>
      </c>
    </row>
    <row r="462" spans="1:11" x14ac:dyDescent="0.25">
      <c r="A462">
        <v>13</v>
      </c>
      <c r="B462">
        <v>4</v>
      </c>
      <c r="C462" t="s">
        <v>77</v>
      </c>
      <c r="D462">
        <v>1</v>
      </c>
      <c r="E462">
        <v>344</v>
      </c>
      <c r="F462">
        <v>11.7</v>
      </c>
      <c r="G462">
        <v>21.2</v>
      </c>
      <c r="H462">
        <v>285.75</v>
      </c>
      <c r="I462">
        <v>50.84</v>
      </c>
      <c r="J462">
        <v>-234.9</v>
      </c>
      <c r="K462">
        <v>0</v>
      </c>
    </row>
    <row r="463" spans="1:11" x14ac:dyDescent="0.25">
      <c r="A463">
        <v>13</v>
      </c>
      <c r="B463">
        <v>4</v>
      </c>
      <c r="C463" t="s">
        <v>78</v>
      </c>
      <c r="D463">
        <v>2</v>
      </c>
      <c r="E463">
        <v>3460</v>
      </c>
      <c r="F463">
        <v>8.4</v>
      </c>
      <c r="G463">
        <v>15.1</v>
      </c>
      <c r="H463">
        <v>198.75</v>
      </c>
      <c r="I463">
        <v>50.51</v>
      </c>
      <c r="J463">
        <v>-148.24</v>
      </c>
      <c r="K463">
        <v>0</v>
      </c>
    </row>
    <row r="464" spans="1:11" x14ac:dyDescent="0.25">
      <c r="A464">
        <v>13</v>
      </c>
      <c r="B464">
        <v>5</v>
      </c>
      <c r="C464" t="s">
        <v>46</v>
      </c>
      <c r="D464">
        <v>0</v>
      </c>
      <c r="E464">
        <v>5997</v>
      </c>
      <c r="F464">
        <v>13.6</v>
      </c>
      <c r="G464">
        <v>21.4</v>
      </c>
      <c r="H464">
        <v>240.27</v>
      </c>
      <c r="I464">
        <v>76.75</v>
      </c>
      <c r="J464">
        <v>-163.52000000000001</v>
      </c>
      <c r="K464">
        <v>0</v>
      </c>
    </row>
    <row r="465" spans="1:11" x14ac:dyDescent="0.25">
      <c r="A465">
        <v>13</v>
      </c>
      <c r="B465">
        <v>5</v>
      </c>
      <c r="C465" t="s">
        <v>77</v>
      </c>
      <c r="D465">
        <v>1</v>
      </c>
      <c r="E465">
        <v>344</v>
      </c>
      <c r="F465">
        <v>19</v>
      </c>
      <c r="G465">
        <v>29.9</v>
      </c>
      <c r="H465">
        <v>309.16000000000003</v>
      </c>
      <c r="I465">
        <v>82.83</v>
      </c>
      <c r="J465">
        <v>-226.32</v>
      </c>
      <c r="K465">
        <v>0</v>
      </c>
    </row>
    <row r="466" spans="1:11" x14ac:dyDescent="0.25">
      <c r="A466">
        <v>13</v>
      </c>
      <c r="B466">
        <v>5</v>
      </c>
      <c r="C466" t="s">
        <v>78</v>
      </c>
      <c r="D466">
        <v>2</v>
      </c>
      <c r="E466">
        <v>3460</v>
      </c>
      <c r="F466">
        <v>13.6</v>
      </c>
      <c r="G466">
        <v>21.4</v>
      </c>
      <c r="H466">
        <v>240.95</v>
      </c>
      <c r="I466">
        <v>76.819999999999993</v>
      </c>
      <c r="J466">
        <v>-164.13</v>
      </c>
      <c r="K466">
        <v>0</v>
      </c>
    </row>
    <row r="467" spans="1:11" x14ac:dyDescent="0.25">
      <c r="A467">
        <v>13</v>
      </c>
      <c r="B467">
        <v>6</v>
      </c>
      <c r="C467" t="s">
        <v>46</v>
      </c>
      <c r="D467">
        <v>0</v>
      </c>
      <c r="E467">
        <v>5997</v>
      </c>
      <c r="F467">
        <v>10.9</v>
      </c>
      <c r="G467">
        <v>25.5</v>
      </c>
      <c r="H467">
        <v>105.72</v>
      </c>
      <c r="I467">
        <v>43.43</v>
      </c>
      <c r="J467">
        <v>-62.29</v>
      </c>
      <c r="K467">
        <v>0</v>
      </c>
    </row>
    <row r="468" spans="1:11" x14ac:dyDescent="0.25">
      <c r="A468">
        <v>13</v>
      </c>
      <c r="B468">
        <v>6</v>
      </c>
      <c r="C468" t="s">
        <v>77</v>
      </c>
      <c r="D468">
        <v>1</v>
      </c>
      <c r="E468">
        <v>344</v>
      </c>
      <c r="F468">
        <v>15.2</v>
      </c>
      <c r="G468">
        <v>35.799999999999997</v>
      </c>
      <c r="H468">
        <v>0</v>
      </c>
      <c r="I468">
        <v>36.1</v>
      </c>
      <c r="J468">
        <v>36.1</v>
      </c>
      <c r="K468">
        <v>0</v>
      </c>
    </row>
    <row r="469" spans="1:11" x14ac:dyDescent="0.25">
      <c r="A469">
        <v>13</v>
      </c>
      <c r="B469">
        <v>6</v>
      </c>
      <c r="C469" t="s">
        <v>78</v>
      </c>
      <c r="D469">
        <v>2</v>
      </c>
      <c r="E469">
        <v>3460</v>
      </c>
      <c r="F469">
        <v>10.9</v>
      </c>
      <c r="G469">
        <v>25.5</v>
      </c>
      <c r="H469">
        <v>105.94</v>
      </c>
      <c r="I469">
        <v>43.48</v>
      </c>
      <c r="J469">
        <v>-62.47</v>
      </c>
      <c r="K469">
        <v>0</v>
      </c>
    </row>
    <row r="470" spans="1:11" x14ac:dyDescent="0.25">
      <c r="A470">
        <v>14</v>
      </c>
      <c r="B470">
        <v>7</v>
      </c>
      <c r="C470" t="s">
        <v>46</v>
      </c>
      <c r="D470">
        <v>0</v>
      </c>
      <c r="E470">
        <v>5997</v>
      </c>
      <c r="F470">
        <v>10.5</v>
      </c>
      <c r="G470">
        <v>27.5</v>
      </c>
      <c r="H470">
        <v>84.16</v>
      </c>
      <c r="I470">
        <v>36.6</v>
      </c>
      <c r="J470">
        <v>-47.57</v>
      </c>
      <c r="K470">
        <v>0</v>
      </c>
    </row>
    <row r="471" spans="1:11" x14ac:dyDescent="0.25">
      <c r="A471">
        <v>14</v>
      </c>
      <c r="B471">
        <v>7</v>
      </c>
      <c r="C471" t="s">
        <v>77</v>
      </c>
      <c r="D471">
        <v>1</v>
      </c>
      <c r="E471">
        <v>344</v>
      </c>
      <c r="F471">
        <v>14.7</v>
      </c>
      <c r="G471">
        <v>38.5</v>
      </c>
      <c r="H471">
        <v>0</v>
      </c>
      <c r="I471">
        <v>30.1</v>
      </c>
      <c r="J471">
        <v>30.1</v>
      </c>
      <c r="K471">
        <v>0</v>
      </c>
    </row>
    <row r="472" spans="1:11" x14ac:dyDescent="0.25">
      <c r="A472">
        <v>14</v>
      </c>
      <c r="B472">
        <v>7</v>
      </c>
      <c r="C472" t="s">
        <v>78</v>
      </c>
      <c r="D472">
        <v>2</v>
      </c>
      <c r="E472">
        <v>3460</v>
      </c>
      <c r="F472">
        <v>10.5</v>
      </c>
      <c r="G472">
        <v>27.5</v>
      </c>
      <c r="H472">
        <v>84.26</v>
      </c>
      <c r="I472">
        <v>36.630000000000003</v>
      </c>
      <c r="J472">
        <v>-47.63</v>
      </c>
      <c r="K472">
        <v>0</v>
      </c>
    </row>
    <row r="473" spans="1:11" x14ac:dyDescent="0.25">
      <c r="A473">
        <v>14</v>
      </c>
      <c r="B473">
        <v>8</v>
      </c>
      <c r="C473" t="s">
        <v>46</v>
      </c>
      <c r="D473">
        <v>0</v>
      </c>
      <c r="E473">
        <v>5997</v>
      </c>
      <c r="F473">
        <v>8.4</v>
      </c>
      <c r="G473">
        <v>26.4</v>
      </c>
      <c r="H473">
        <v>72.180000000000007</v>
      </c>
      <c r="I473">
        <v>24.46</v>
      </c>
      <c r="J473">
        <v>-47.72</v>
      </c>
      <c r="K473">
        <v>0</v>
      </c>
    </row>
    <row r="474" spans="1:11" x14ac:dyDescent="0.25">
      <c r="A474">
        <v>14</v>
      </c>
      <c r="B474">
        <v>8</v>
      </c>
      <c r="C474" t="s">
        <v>77</v>
      </c>
      <c r="D474">
        <v>1</v>
      </c>
      <c r="E474">
        <v>344</v>
      </c>
      <c r="F474">
        <v>11.8</v>
      </c>
      <c r="G474">
        <v>37</v>
      </c>
      <c r="H474">
        <v>0</v>
      </c>
      <c r="I474">
        <v>20.350000000000001</v>
      </c>
      <c r="J474">
        <v>20.350000000000001</v>
      </c>
      <c r="K474">
        <v>0</v>
      </c>
    </row>
    <row r="475" spans="1:11" x14ac:dyDescent="0.25">
      <c r="A475">
        <v>14</v>
      </c>
      <c r="B475">
        <v>8</v>
      </c>
      <c r="C475" t="s">
        <v>78</v>
      </c>
      <c r="D475">
        <v>2</v>
      </c>
      <c r="E475">
        <v>3460</v>
      </c>
      <c r="F475">
        <v>8.4</v>
      </c>
      <c r="G475">
        <v>26.4</v>
      </c>
      <c r="H475">
        <v>71.89</v>
      </c>
      <c r="I475">
        <v>24.48</v>
      </c>
      <c r="J475">
        <v>-47.4</v>
      </c>
      <c r="K475">
        <v>0</v>
      </c>
    </row>
    <row r="476" spans="1:11" x14ac:dyDescent="0.25">
      <c r="A476">
        <v>14</v>
      </c>
      <c r="B476">
        <v>9</v>
      </c>
      <c r="C476" t="s">
        <v>46</v>
      </c>
      <c r="D476">
        <v>0</v>
      </c>
      <c r="E476">
        <v>5997</v>
      </c>
      <c r="F476">
        <v>9.1999999999999993</v>
      </c>
      <c r="G476">
        <v>21.5</v>
      </c>
      <c r="H476">
        <v>71.52</v>
      </c>
      <c r="I476">
        <v>83.67</v>
      </c>
      <c r="J476">
        <v>12.15</v>
      </c>
      <c r="K476">
        <v>0</v>
      </c>
    </row>
    <row r="477" spans="1:11" x14ac:dyDescent="0.25">
      <c r="A477">
        <v>14</v>
      </c>
      <c r="B477">
        <v>9</v>
      </c>
      <c r="C477" t="s">
        <v>77</v>
      </c>
      <c r="D477">
        <v>1</v>
      </c>
      <c r="E477">
        <v>344</v>
      </c>
      <c r="F477">
        <v>12.9</v>
      </c>
      <c r="G477">
        <v>30.1</v>
      </c>
      <c r="H477">
        <v>188.25</v>
      </c>
      <c r="I477">
        <v>70.84</v>
      </c>
      <c r="J477">
        <v>-117.41</v>
      </c>
      <c r="K477">
        <v>0</v>
      </c>
    </row>
    <row r="478" spans="1:11" x14ac:dyDescent="0.25">
      <c r="A478">
        <v>14</v>
      </c>
      <c r="B478">
        <v>9</v>
      </c>
      <c r="C478" t="s">
        <v>78</v>
      </c>
      <c r="D478">
        <v>2</v>
      </c>
      <c r="E478">
        <v>3460</v>
      </c>
      <c r="F478">
        <v>9.1999999999999993</v>
      </c>
      <c r="G478">
        <v>21.5</v>
      </c>
      <c r="H478">
        <v>71.760000000000005</v>
      </c>
      <c r="I478">
        <v>83.71</v>
      </c>
      <c r="J478">
        <v>11.95</v>
      </c>
      <c r="K478">
        <v>0</v>
      </c>
    </row>
    <row r="479" spans="1:11" x14ac:dyDescent="0.25">
      <c r="A479">
        <v>14</v>
      </c>
      <c r="B479">
        <v>10</v>
      </c>
      <c r="C479" t="s">
        <v>46</v>
      </c>
      <c r="D479">
        <v>0</v>
      </c>
      <c r="E479">
        <v>5997</v>
      </c>
      <c r="F479">
        <v>6</v>
      </c>
      <c r="G479">
        <v>13.2</v>
      </c>
      <c r="H479">
        <v>105.3</v>
      </c>
      <c r="I479">
        <v>49.28</v>
      </c>
      <c r="J479">
        <v>-56.02</v>
      </c>
      <c r="K479">
        <v>0</v>
      </c>
    </row>
    <row r="480" spans="1:11" x14ac:dyDescent="0.25">
      <c r="A480">
        <v>14</v>
      </c>
      <c r="B480">
        <v>10</v>
      </c>
      <c r="C480" t="s">
        <v>77</v>
      </c>
      <c r="D480">
        <v>1</v>
      </c>
      <c r="E480">
        <v>344</v>
      </c>
      <c r="F480">
        <v>8.3000000000000007</v>
      </c>
      <c r="G480">
        <v>18.399999999999999</v>
      </c>
      <c r="H480">
        <v>300.48</v>
      </c>
      <c r="I480">
        <v>41.54</v>
      </c>
      <c r="J480">
        <v>-258.93</v>
      </c>
      <c r="K480">
        <v>0</v>
      </c>
    </row>
    <row r="481" spans="1:11" x14ac:dyDescent="0.25">
      <c r="A481">
        <v>14</v>
      </c>
      <c r="B481">
        <v>10</v>
      </c>
      <c r="C481" t="s">
        <v>78</v>
      </c>
      <c r="D481">
        <v>2</v>
      </c>
      <c r="E481">
        <v>3460</v>
      </c>
      <c r="F481">
        <v>6</v>
      </c>
      <c r="G481">
        <v>13.2</v>
      </c>
      <c r="H481">
        <v>105.05</v>
      </c>
      <c r="I481">
        <v>49.31</v>
      </c>
      <c r="J481">
        <v>-55.73</v>
      </c>
      <c r="K481">
        <v>0</v>
      </c>
    </row>
    <row r="482" spans="1:11" x14ac:dyDescent="0.25">
      <c r="A482">
        <v>14</v>
      </c>
      <c r="B482">
        <v>11</v>
      </c>
      <c r="C482" t="s">
        <v>46</v>
      </c>
      <c r="D482">
        <v>0</v>
      </c>
      <c r="E482">
        <v>5997</v>
      </c>
      <c r="F482">
        <v>5.6</v>
      </c>
      <c r="G482">
        <v>2.8</v>
      </c>
      <c r="H482">
        <v>0</v>
      </c>
      <c r="I482">
        <v>52.4</v>
      </c>
      <c r="J482">
        <v>52.4</v>
      </c>
      <c r="K482">
        <v>0</v>
      </c>
    </row>
    <row r="483" spans="1:11" x14ac:dyDescent="0.25">
      <c r="A483">
        <v>14</v>
      </c>
      <c r="B483">
        <v>11</v>
      </c>
      <c r="C483" t="s">
        <v>77</v>
      </c>
      <c r="D483">
        <v>1</v>
      </c>
      <c r="E483">
        <v>344</v>
      </c>
      <c r="F483">
        <v>7.8</v>
      </c>
      <c r="G483">
        <v>3.9</v>
      </c>
      <c r="H483">
        <v>0</v>
      </c>
      <c r="I483">
        <v>58.09</v>
      </c>
      <c r="J483">
        <v>58.09</v>
      </c>
      <c r="K483">
        <v>0</v>
      </c>
    </row>
    <row r="484" spans="1:11" x14ac:dyDescent="0.25">
      <c r="A484">
        <v>14</v>
      </c>
      <c r="B484">
        <v>11</v>
      </c>
      <c r="C484" t="s">
        <v>78</v>
      </c>
      <c r="D484">
        <v>2</v>
      </c>
      <c r="E484">
        <v>3460</v>
      </c>
      <c r="F484">
        <v>5.6</v>
      </c>
      <c r="G484">
        <v>2.8</v>
      </c>
      <c r="H484">
        <v>0</v>
      </c>
      <c r="I484">
        <v>52.42</v>
      </c>
      <c r="J484">
        <v>52.42</v>
      </c>
      <c r="K484">
        <v>0</v>
      </c>
    </row>
    <row r="485" spans="1:11" x14ac:dyDescent="0.25">
      <c r="A485">
        <v>14</v>
      </c>
      <c r="B485">
        <v>12</v>
      </c>
      <c r="C485" t="s">
        <v>46</v>
      </c>
      <c r="D485">
        <v>0</v>
      </c>
      <c r="E485">
        <v>5997</v>
      </c>
      <c r="F485">
        <v>2.8</v>
      </c>
      <c r="G485">
        <v>0.1</v>
      </c>
      <c r="H485">
        <v>0</v>
      </c>
      <c r="I485">
        <v>39.17</v>
      </c>
      <c r="J485">
        <v>39.17</v>
      </c>
      <c r="K485">
        <v>0</v>
      </c>
    </row>
    <row r="486" spans="1:11" x14ac:dyDescent="0.25">
      <c r="A486">
        <v>14</v>
      </c>
      <c r="B486">
        <v>12</v>
      </c>
      <c r="C486" t="s">
        <v>77</v>
      </c>
      <c r="D486">
        <v>1</v>
      </c>
      <c r="E486">
        <v>344</v>
      </c>
      <c r="F486">
        <v>3.9</v>
      </c>
      <c r="G486">
        <v>0.1</v>
      </c>
      <c r="H486">
        <v>0</v>
      </c>
      <c r="I486">
        <v>38.51</v>
      </c>
      <c r="J486">
        <v>38.51</v>
      </c>
      <c r="K486">
        <v>0</v>
      </c>
    </row>
    <row r="487" spans="1:11" x14ac:dyDescent="0.25">
      <c r="A487">
        <v>14</v>
      </c>
      <c r="B487">
        <v>12</v>
      </c>
      <c r="C487" t="s">
        <v>78</v>
      </c>
      <c r="D487">
        <v>2</v>
      </c>
      <c r="E487">
        <v>3460</v>
      </c>
      <c r="F487">
        <v>2.8</v>
      </c>
      <c r="G487">
        <v>0.1</v>
      </c>
      <c r="H487">
        <v>0</v>
      </c>
      <c r="I487">
        <v>39.19</v>
      </c>
      <c r="J487">
        <v>39.19</v>
      </c>
      <c r="K487">
        <v>0</v>
      </c>
    </row>
    <row r="488" spans="1:11" x14ac:dyDescent="0.25">
      <c r="A488">
        <v>14</v>
      </c>
      <c r="B488">
        <v>1</v>
      </c>
      <c r="C488" t="s">
        <v>46</v>
      </c>
      <c r="D488">
        <v>0</v>
      </c>
      <c r="E488">
        <v>5997</v>
      </c>
      <c r="F488">
        <v>3</v>
      </c>
      <c r="G488">
        <v>-6.6</v>
      </c>
      <c r="H488">
        <v>0</v>
      </c>
      <c r="I488">
        <v>0.77</v>
      </c>
      <c r="J488">
        <v>0.77</v>
      </c>
      <c r="K488">
        <v>0</v>
      </c>
    </row>
    <row r="489" spans="1:11" x14ac:dyDescent="0.25">
      <c r="A489">
        <v>14</v>
      </c>
      <c r="B489">
        <v>1</v>
      </c>
      <c r="C489" t="s">
        <v>77</v>
      </c>
      <c r="D489">
        <v>1</v>
      </c>
      <c r="E489">
        <v>344</v>
      </c>
      <c r="F489">
        <v>4.0999999999999996</v>
      </c>
      <c r="G489">
        <v>-9.1999999999999993</v>
      </c>
      <c r="H489">
        <v>0</v>
      </c>
      <c r="I489">
        <v>0.65</v>
      </c>
      <c r="J489">
        <v>0.65</v>
      </c>
      <c r="K489">
        <v>0</v>
      </c>
    </row>
    <row r="490" spans="1:11" x14ac:dyDescent="0.25">
      <c r="A490">
        <v>14</v>
      </c>
      <c r="B490">
        <v>1</v>
      </c>
      <c r="C490" t="s">
        <v>78</v>
      </c>
      <c r="D490">
        <v>2</v>
      </c>
      <c r="E490">
        <v>3460</v>
      </c>
      <c r="F490">
        <v>3</v>
      </c>
      <c r="G490">
        <v>-6.6</v>
      </c>
      <c r="H490">
        <v>0</v>
      </c>
      <c r="I490">
        <v>0.77</v>
      </c>
      <c r="J490">
        <v>0.77</v>
      </c>
      <c r="K490">
        <v>0</v>
      </c>
    </row>
    <row r="491" spans="1:11" x14ac:dyDescent="0.25">
      <c r="A491">
        <v>14</v>
      </c>
      <c r="B491">
        <v>2</v>
      </c>
      <c r="C491" t="s">
        <v>46</v>
      </c>
      <c r="D491">
        <v>0</v>
      </c>
      <c r="E491">
        <v>5997</v>
      </c>
      <c r="F491">
        <v>2.2000000000000002</v>
      </c>
      <c r="G491">
        <v>-3.5</v>
      </c>
      <c r="H491">
        <v>0</v>
      </c>
      <c r="I491">
        <v>28.91</v>
      </c>
      <c r="J491">
        <v>28.91</v>
      </c>
      <c r="K491">
        <v>0</v>
      </c>
    </row>
    <row r="492" spans="1:11" x14ac:dyDescent="0.25">
      <c r="A492">
        <v>14</v>
      </c>
      <c r="B492">
        <v>2</v>
      </c>
      <c r="C492" t="s">
        <v>77</v>
      </c>
      <c r="D492">
        <v>1</v>
      </c>
      <c r="E492">
        <v>344</v>
      </c>
      <c r="F492">
        <v>3.1</v>
      </c>
      <c r="G492">
        <v>-4.8</v>
      </c>
      <c r="H492">
        <v>0</v>
      </c>
      <c r="I492">
        <v>25.85</v>
      </c>
      <c r="J492">
        <v>25.85</v>
      </c>
      <c r="K492">
        <v>0</v>
      </c>
    </row>
    <row r="493" spans="1:11" x14ac:dyDescent="0.25">
      <c r="A493">
        <v>14</v>
      </c>
      <c r="B493">
        <v>2</v>
      </c>
      <c r="C493" t="s">
        <v>78</v>
      </c>
      <c r="D493">
        <v>2</v>
      </c>
      <c r="E493">
        <v>3460</v>
      </c>
      <c r="F493">
        <v>2.2000000000000002</v>
      </c>
      <c r="G493">
        <v>-3.5</v>
      </c>
      <c r="H493">
        <v>0</v>
      </c>
      <c r="I493">
        <v>28.93</v>
      </c>
      <c r="J493">
        <v>28.93</v>
      </c>
      <c r="K493">
        <v>0</v>
      </c>
    </row>
    <row r="494" spans="1:11" x14ac:dyDescent="0.25">
      <c r="A494">
        <v>14</v>
      </c>
      <c r="B494">
        <v>3</v>
      </c>
      <c r="C494" t="s">
        <v>46</v>
      </c>
      <c r="D494">
        <v>0</v>
      </c>
      <c r="E494">
        <v>5997</v>
      </c>
      <c r="F494">
        <v>3.1</v>
      </c>
      <c r="G494">
        <v>1.7</v>
      </c>
      <c r="H494">
        <v>0</v>
      </c>
      <c r="I494">
        <v>36.97</v>
      </c>
      <c r="J494">
        <v>36.97</v>
      </c>
      <c r="K494">
        <v>0</v>
      </c>
    </row>
    <row r="495" spans="1:11" x14ac:dyDescent="0.25">
      <c r="A495">
        <v>14</v>
      </c>
      <c r="B495">
        <v>3</v>
      </c>
      <c r="C495" t="s">
        <v>77</v>
      </c>
      <c r="D495">
        <v>1</v>
      </c>
      <c r="E495">
        <v>344</v>
      </c>
      <c r="F495">
        <v>4.4000000000000004</v>
      </c>
      <c r="G495">
        <v>2.4</v>
      </c>
      <c r="H495">
        <v>0</v>
      </c>
      <c r="I495">
        <v>20.37</v>
      </c>
      <c r="J495">
        <v>20.37</v>
      </c>
      <c r="K495">
        <v>0</v>
      </c>
    </row>
    <row r="496" spans="1:11" x14ac:dyDescent="0.25">
      <c r="A496">
        <v>14</v>
      </c>
      <c r="B496">
        <v>3</v>
      </c>
      <c r="C496" t="s">
        <v>78</v>
      </c>
      <c r="D496">
        <v>2</v>
      </c>
      <c r="E496">
        <v>3460</v>
      </c>
      <c r="F496">
        <v>3.1</v>
      </c>
      <c r="G496">
        <v>1.7</v>
      </c>
      <c r="H496">
        <v>0</v>
      </c>
      <c r="I496">
        <v>36.99</v>
      </c>
      <c r="J496">
        <v>36.99</v>
      </c>
      <c r="K496">
        <v>0</v>
      </c>
    </row>
    <row r="497" spans="1:11" x14ac:dyDescent="0.25">
      <c r="A497">
        <v>14</v>
      </c>
      <c r="B497">
        <v>4</v>
      </c>
      <c r="C497" t="s">
        <v>46</v>
      </c>
      <c r="D497">
        <v>0</v>
      </c>
      <c r="E497">
        <v>5997</v>
      </c>
      <c r="F497">
        <v>8.4</v>
      </c>
      <c r="G497">
        <v>15.1</v>
      </c>
      <c r="H497">
        <v>194.7</v>
      </c>
      <c r="I497">
        <v>50.74</v>
      </c>
      <c r="J497">
        <v>-143.96</v>
      </c>
      <c r="K497">
        <v>0</v>
      </c>
    </row>
    <row r="498" spans="1:11" x14ac:dyDescent="0.25">
      <c r="A498">
        <v>14</v>
      </c>
      <c r="B498">
        <v>4</v>
      </c>
      <c r="C498" t="s">
        <v>77</v>
      </c>
      <c r="D498">
        <v>1</v>
      </c>
      <c r="E498">
        <v>344</v>
      </c>
      <c r="F498">
        <v>11.7</v>
      </c>
      <c r="G498">
        <v>21.2</v>
      </c>
      <c r="H498">
        <v>290.26</v>
      </c>
      <c r="I498">
        <v>51.8</v>
      </c>
      <c r="J498">
        <v>-238.46</v>
      </c>
      <c r="K498">
        <v>0</v>
      </c>
    </row>
    <row r="499" spans="1:11" x14ac:dyDescent="0.25">
      <c r="A499">
        <v>14</v>
      </c>
      <c r="B499">
        <v>4</v>
      </c>
      <c r="C499" t="s">
        <v>78</v>
      </c>
      <c r="D499">
        <v>2</v>
      </c>
      <c r="E499">
        <v>3460</v>
      </c>
      <c r="F499">
        <v>8.4</v>
      </c>
      <c r="G499">
        <v>15.1</v>
      </c>
      <c r="H499">
        <v>193.93</v>
      </c>
      <c r="I499">
        <v>50.78</v>
      </c>
      <c r="J499">
        <v>-143.16</v>
      </c>
      <c r="K499">
        <v>0</v>
      </c>
    </row>
    <row r="500" spans="1:11" x14ac:dyDescent="0.25">
      <c r="A500">
        <v>14</v>
      </c>
      <c r="B500">
        <v>5</v>
      </c>
      <c r="C500" t="s">
        <v>46</v>
      </c>
      <c r="D500">
        <v>0</v>
      </c>
      <c r="E500">
        <v>5997</v>
      </c>
      <c r="F500">
        <v>13.6</v>
      </c>
      <c r="G500">
        <v>21.4</v>
      </c>
      <c r="H500">
        <v>237.08</v>
      </c>
      <c r="I500">
        <v>77.25</v>
      </c>
      <c r="J500">
        <v>-159.83000000000001</v>
      </c>
      <c r="K500">
        <v>0</v>
      </c>
    </row>
    <row r="501" spans="1:11" x14ac:dyDescent="0.25">
      <c r="A501">
        <v>14</v>
      </c>
      <c r="B501">
        <v>5</v>
      </c>
      <c r="C501" t="s">
        <v>77</v>
      </c>
      <c r="D501">
        <v>1</v>
      </c>
      <c r="E501">
        <v>344</v>
      </c>
      <c r="F501">
        <v>19</v>
      </c>
      <c r="G501">
        <v>29.9</v>
      </c>
      <c r="H501">
        <v>312.33</v>
      </c>
      <c r="I501">
        <v>84.52</v>
      </c>
      <c r="J501">
        <v>-227.82</v>
      </c>
      <c r="K501">
        <v>0</v>
      </c>
    </row>
    <row r="502" spans="1:11" x14ac:dyDescent="0.25">
      <c r="A502">
        <v>14</v>
      </c>
      <c r="B502">
        <v>5</v>
      </c>
      <c r="C502" t="s">
        <v>78</v>
      </c>
      <c r="D502">
        <v>2</v>
      </c>
      <c r="E502">
        <v>3460</v>
      </c>
      <c r="F502">
        <v>13.6</v>
      </c>
      <c r="G502">
        <v>21.4</v>
      </c>
      <c r="H502">
        <v>236.53</v>
      </c>
      <c r="I502">
        <v>77.31</v>
      </c>
      <c r="J502">
        <v>-159.22</v>
      </c>
      <c r="K502">
        <v>0</v>
      </c>
    </row>
    <row r="503" spans="1:11" x14ac:dyDescent="0.25">
      <c r="A503">
        <v>14</v>
      </c>
      <c r="B503">
        <v>6</v>
      </c>
      <c r="C503" t="s">
        <v>46</v>
      </c>
      <c r="D503">
        <v>0</v>
      </c>
      <c r="E503">
        <v>5997</v>
      </c>
      <c r="F503">
        <v>10.9</v>
      </c>
      <c r="G503">
        <v>25.5</v>
      </c>
      <c r="H503">
        <v>107.13</v>
      </c>
      <c r="I503">
        <v>43.78</v>
      </c>
      <c r="J503">
        <v>-63.35</v>
      </c>
      <c r="K503">
        <v>0</v>
      </c>
    </row>
    <row r="504" spans="1:11" x14ac:dyDescent="0.25">
      <c r="A504">
        <v>14</v>
      </c>
      <c r="B504">
        <v>6</v>
      </c>
      <c r="C504" t="s">
        <v>77</v>
      </c>
      <c r="D504">
        <v>1</v>
      </c>
      <c r="E504">
        <v>344</v>
      </c>
      <c r="F504">
        <v>15.2</v>
      </c>
      <c r="G504">
        <v>35.799999999999997</v>
      </c>
      <c r="H504">
        <v>0</v>
      </c>
      <c r="I504">
        <v>36.979999999999997</v>
      </c>
      <c r="J504">
        <v>36.979999999999997</v>
      </c>
      <c r="K504">
        <v>0</v>
      </c>
    </row>
    <row r="505" spans="1:11" x14ac:dyDescent="0.25">
      <c r="A505">
        <v>14</v>
      </c>
      <c r="B505">
        <v>6</v>
      </c>
      <c r="C505" t="s">
        <v>78</v>
      </c>
      <c r="D505">
        <v>2</v>
      </c>
      <c r="E505">
        <v>3460</v>
      </c>
      <c r="F505">
        <v>10.9</v>
      </c>
      <c r="G505">
        <v>25.5</v>
      </c>
      <c r="H505">
        <v>106.74</v>
      </c>
      <c r="I505">
        <v>43.82</v>
      </c>
      <c r="J505">
        <v>-62.92</v>
      </c>
      <c r="K505">
        <v>0</v>
      </c>
    </row>
    <row r="506" spans="1:11" x14ac:dyDescent="0.25">
      <c r="A506">
        <v>15</v>
      </c>
      <c r="B506">
        <v>7</v>
      </c>
      <c r="C506" t="s">
        <v>46</v>
      </c>
      <c r="D506">
        <v>0</v>
      </c>
      <c r="E506">
        <v>5997</v>
      </c>
      <c r="F506">
        <v>10.5</v>
      </c>
      <c r="G506">
        <v>27.5</v>
      </c>
      <c r="H506">
        <v>82.88</v>
      </c>
      <c r="I506">
        <v>36.909999999999997</v>
      </c>
      <c r="J506">
        <v>-45.97</v>
      </c>
      <c r="K506">
        <v>0</v>
      </c>
    </row>
    <row r="507" spans="1:11" x14ac:dyDescent="0.25">
      <c r="A507">
        <v>15</v>
      </c>
      <c r="B507">
        <v>7</v>
      </c>
      <c r="C507" t="s">
        <v>77</v>
      </c>
      <c r="D507">
        <v>1</v>
      </c>
      <c r="E507">
        <v>344</v>
      </c>
      <c r="F507">
        <v>14.7</v>
      </c>
      <c r="G507">
        <v>38.5</v>
      </c>
      <c r="H507">
        <v>0</v>
      </c>
      <c r="I507">
        <v>30.86</v>
      </c>
      <c r="J507">
        <v>30.86</v>
      </c>
      <c r="K507">
        <v>0</v>
      </c>
    </row>
    <row r="508" spans="1:11" x14ac:dyDescent="0.25">
      <c r="A508">
        <v>15</v>
      </c>
      <c r="B508">
        <v>7</v>
      </c>
      <c r="C508" t="s">
        <v>78</v>
      </c>
      <c r="D508">
        <v>2</v>
      </c>
      <c r="E508">
        <v>3460</v>
      </c>
      <c r="F508">
        <v>10.5</v>
      </c>
      <c r="G508">
        <v>27.5</v>
      </c>
      <c r="H508">
        <v>82.87</v>
      </c>
      <c r="I508">
        <v>36.950000000000003</v>
      </c>
      <c r="J508">
        <v>-45.92</v>
      </c>
      <c r="K508">
        <v>0</v>
      </c>
    </row>
    <row r="509" spans="1:11" x14ac:dyDescent="0.25">
      <c r="A509">
        <v>15</v>
      </c>
      <c r="B509">
        <v>8</v>
      </c>
      <c r="C509" t="s">
        <v>46</v>
      </c>
      <c r="D509">
        <v>0</v>
      </c>
      <c r="E509">
        <v>5997</v>
      </c>
      <c r="F509">
        <v>8.4</v>
      </c>
      <c r="G509">
        <v>26.4</v>
      </c>
      <c r="H509">
        <v>70.900000000000006</v>
      </c>
      <c r="I509">
        <v>24.68</v>
      </c>
      <c r="J509">
        <v>-46.22</v>
      </c>
      <c r="K509">
        <v>0</v>
      </c>
    </row>
    <row r="510" spans="1:11" x14ac:dyDescent="0.25">
      <c r="A510">
        <v>15</v>
      </c>
      <c r="B510">
        <v>8</v>
      </c>
      <c r="C510" t="s">
        <v>77</v>
      </c>
      <c r="D510">
        <v>1</v>
      </c>
      <c r="E510">
        <v>344</v>
      </c>
      <c r="F510">
        <v>11.8</v>
      </c>
      <c r="G510">
        <v>37</v>
      </c>
      <c r="H510">
        <v>0</v>
      </c>
      <c r="I510">
        <v>20.88</v>
      </c>
      <c r="J510">
        <v>20.88</v>
      </c>
      <c r="K510">
        <v>0</v>
      </c>
    </row>
    <row r="511" spans="1:11" x14ac:dyDescent="0.25">
      <c r="A511">
        <v>15</v>
      </c>
      <c r="B511">
        <v>8</v>
      </c>
      <c r="C511" t="s">
        <v>78</v>
      </c>
      <c r="D511">
        <v>2</v>
      </c>
      <c r="E511">
        <v>3460</v>
      </c>
      <c r="F511">
        <v>8.4</v>
      </c>
      <c r="G511">
        <v>26.4</v>
      </c>
      <c r="H511">
        <v>70.95</v>
      </c>
      <c r="I511">
        <v>24.7</v>
      </c>
      <c r="J511">
        <v>-46.25</v>
      </c>
      <c r="K511">
        <v>0</v>
      </c>
    </row>
    <row r="512" spans="1:11" x14ac:dyDescent="0.25">
      <c r="A512">
        <v>15</v>
      </c>
      <c r="B512">
        <v>9</v>
      </c>
      <c r="C512" t="s">
        <v>46</v>
      </c>
      <c r="D512">
        <v>0</v>
      </c>
      <c r="E512">
        <v>5997</v>
      </c>
      <c r="F512">
        <v>9.1999999999999993</v>
      </c>
      <c r="G512">
        <v>21.5</v>
      </c>
      <c r="H512">
        <v>73.39</v>
      </c>
      <c r="I512">
        <v>83.32</v>
      </c>
      <c r="J512">
        <v>9.93</v>
      </c>
      <c r="K512">
        <v>0</v>
      </c>
    </row>
    <row r="513" spans="1:11" x14ac:dyDescent="0.25">
      <c r="A513">
        <v>15</v>
      </c>
      <c r="B513">
        <v>9</v>
      </c>
      <c r="C513" t="s">
        <v>77</v>
      </c>
      <c r="D513">
        <v>1</v>
      </c>
      <c r="E513">
        <v>344</v>
      </c>
      <c r="F513">
        <v>12.9</v>
      </c>
      <c r="G513">
        <v>30.1</v>
      </c>
      <c r="H513">
        <v>190.17</v>
      </c>
      <c r="I513">
        <v>72.09</v>
      </c>
      <c r="J513">
        <v>-118.08</v>
      </c>
      <c r="K513">
        <v>0</v>
      </c>
    </row>
    <row r="514" spans="1:11" x14ac:dyDescent="0.25">
      <c r="A514">
        <v>15</v>
      </c>
      <c r="B514">
        <v>9</v>
      </c>
      <c r="C514" t="s">
        <v>78</v>
      </c>
      <c r="D514">
        <v>2</v>
      </c>
      <c r="E514">
        <v>3460</v>
      </c>
      <c r="F514">
        <v>9.1999999999999993</v>
      </c>
      <c r="G514">
        <v>21.5</v>
      </c>
      <c r="H514">
        <v>73.709999999999994</v>
      </c>
      <c r="I514">
        <v>83.24</v>
      </c>
      <c r="J514">
        <v>9.5299999999999994</v>
      </c>
      <c r="K514">
        <v>0</v>
      </c>
    </row>
    <row r="515" spans="1:11" x14ac:dyDescent="0.25">
      <c r="A515">
        <v>15</v>
      </c>
      <c r="B515">
        <v>10</v>
      </c>
      <c r="C515" t="s">
        <v>46</v>
      </c>
      <c r="D515">
        <v>0</v>
      </c>
      <c r="E515">
        <v>5997</v>
      </c>
      <c r="F515">
        <v>6</v>
      </c>
      <c r="G515">
        <v>13.2</v>
      </c>
      <c r="H515">
        <v>103.69</v>
      </c>
      <c r="I515">
        <v>49.27</v>
      </c>
      <c r="J515">
        <v>-54.42</v>
      </c>
      <c r="K515">
        <v>0</v>
      </c>
    </row>
    <row r="516" spans="1:11" x14ac:dyDescent="0.25">
      <c r="A516">
        <v>15</v>
      </c>
      <c r="B516">
        <v>10</v>
      </c>
      <c r="C516" t="s">
        <v>77</v>
      </c>
      <c r="D516">
        <v>1</v>
      </c>
      <c r="E516">
        <v>344</v>
      </c>
      <c r="F516">
        <v>8.3000000000000007</v>
      </c>
      <c r="G516">
        <v>18.399999999999999</v>
      </c>
      <c r="H516">
        <v>303.26</v>
      </c>
      <c r="I516">
        <v>42.26</v>
      </c>
      <c r="J516">
        <v>-261</v>
      </c>
      <c r="K516">
        <v>0</v>
      </c>
    </row>
    <row r="517" spans="1:11" x14ac:dyDescent="0.25">
      <c r="A517">
        <v>15</v>
      </c>
      <c r="B517">
        <v>10</v>
      </c>
      <c r="C517" t="s">
        <v>78</v>
      </c>
      <c r="D517">
        <v>2</v>
      </c>
      <c r="E517">
        <v>3460</v>
      </c>
      <c r="F517">
        <v>6</v>
      </c>
      <c r="G517">
        <v>13.2</v>
      </c>
      <c r="H517">
        <v>103.45</v>
      </c>
      <c r="I517">
        <v>49.25</v>
      </c>
      <c r="J517">
        <v>-54.19</v>
      </c>
      <c r="K517">
        <v>0</v>
      </c>
    </row>
    <row r="518" spans="1:11" x14ac:dyDescent="0.25">
      <c r="A518">
        <v>15</v>
      </c>
      <c r="B518">
        <v>11</v>
      </c>
      <c r="C518" t="s">
        <v>46</v>
      </c>
      <c r="D518">
        <v>0</v>
      </c>
      <c r="E518">
        <v>5997</v>
      </c>
      <c r="F518">
        <v>5.6</v>
      </c>
      <c r="G518">
        <v>2.8</v>
      </c>
      <c r="H518">
        <v>0</v>
      </c>
      <c r="I518">
        <v>52.35</v>
      </c>
      <c r="J518">
        <v>52.35</v>
      </c>
      <c r="K518">
        <v>0</v>
      </c>
    </row>
    <row r="519" spans="1:11" x14ac:dyDescent="0.25">
      <c r="A519">
        <v>15</v>
      </c>
      <c r="B519">
        <v>11</v>
      </c>
      <c r="C519" t="s">
        <v>77</v>
      </c>
      <c r="D519">
        <v>1</v>
      </c>
      <c r="E519">
        <v>344</v>
      </c>
      <c r="F519">
        <v>7.8</v>
      </c>
      <c r="G519">
        <v>3.9</v>
      </c>
      <c r="H519">
        <v>0</v>
      </c>
      <c r="I519">
        <v>59</v>
      </c>
      <c r="J519">
        <v>59</v>
      </c>
      <c r="K519">
        <v>0</v>
      </c>
    </row>
    <row r="520" spans="1:11" x14ac:dyDescent="0.25">
      <c r="A520">
        <v>15</v>
      </c>
      <c r="B520">
        <v>11</v>
      </c>
      <c r="C520" t="s">
        <v>78</v>
      </c>
      <c r="D520">
        <v>2</v>
      </c>
      <c r="E520">
        <v>3460</v>
      </c>
      <c r="F520">
        <v>5.6</v>
      </c>
      <c r="G520">
        <v>2.8</v>
      </c>
      <c r="H520">
        <v>0</v>
      </c>
      <c r="I520">
        <v>52.33</v>
      </c>
      <c r="J520">
        <v>52.33</v>
      </c>
      <c r="K520">
        <v>0</v>
      </c>
    </row>
    <row r="521" spans="1:11" x14ac:dyDescent="0.25">
      <c r="A521">
        <v>15</v>
      </c>
      <c r="B521">
        <v>12</v>
      </c>
      <c r="C521" t="s">
        <v>46</v>
      </c>
      <c r="D521">
        <v>0</v>
      </c>
      <c r="E521">
        <v>5997</v>
      </c>
      <c r="F521">
        <v>2.8</v>
      </c>
      <c r="G521">
        <v>0.1</v>
      </c>
      <c r="H521">
        <v>0</v>
      </c>
      <c r="I521">
        <v>39.18</v>
      </c>
      <c r="J521">
        <v>39.18</v>
      </c>
      <c r="K521">
        <v>0</v>
      </c>
    </row>
    <row r="522" spans="1:11" x14ac:dyDescent="0.25">
      <c r="A522">
        <v>15</v>
      </c>
      <c r="B522">
        <v>12</v>
      </c>
      <c r="C522" t="s">
        <v>77</v>
      </c>
      <c r="D522">
        <v>1</v>
      </c>
      <c r="E522">
        <v>344</v>
      </c>
      <c r="F522">
        <v>3.9</v>
      </c>
      <c r="G522">
        <v>0.1</v>
      </c>
      <c r="H522">
        <v>0</v>
      </c>
      <c r="I522">
        <v>39.14</v>
      </c>
      <c r="J522">
        <v>39.14</v>
      </c>
      <c r="K522">
        <v>0</v>
      </c>
    </row>
    <row r="523" spans="1:11" x14ac:dyDescent="0.25">
      <c r="A523">
        <v>15</v>
      </c>
      <c r="B523">
        <v>12</v>
      </c>
      <c r="C523" t="s">
        <v>78</v>
      </c>
      <c r="D523">
        <v>2</v>
      </c>
      <c r="E523">
        <v>3460</v>
      </c>
      <c r="F523">
        <v>2.8</v>
      </c>
      <c r="G523">
        <v>0.1</v>
      </c>
      <c r="H523">
        <v>0</v>
      </c>
      <c r="I523">
        <v>39.17</v>
      </c>
      <c r="J523">
        <v>39.17</v>
      </c>
      <c r="K523">
        <v>0</v>
      </c>
    </row>
    <row r="524" spans="1:11" x14ac:dyDescent="0.25">
      <c r="A524">
        <v>15</v>
      </c>
      <c r="B524">
        <v>1</v>
      </c>
      <c r="C524" t="s">
        <v>46</v>
      </c>
      <c r="D524">
        <v>0</v>
      </c>
      <c r="E524">
        <v>5997</v>
      </c>
      <c r="F524">
        <v>3</v>
      </c>
      <c r="G524">
        <v>-6.6</v>
      </c>
      <c r="H524">
        <v>0</v>
      </c>
      <c r="I524">
        <v>0.77</v>
      </c>
      <c r="J524">
        <v>0.77</v>
      </c>
      <c r="K524">
        <v>0</v>
      </c>
    </row>
    <row r="525" spans="1:11" x14ac:dyDescent="0.25">
      <c r="A525">
        <v>15</v>
      </c>
      <c r="B525">
        <v>1</v>
      </c>
      <c r="C525" t="s">
        <v>77</v>
      </c>
      <c r="D525">
        <v>1</v>
      </c>
      <c r="E525">
        <v>344</v>
      </c>
      <c r="F525">
        <v>4.0999999999999996</v>
      </c>
      <c r="G525">
        <v>-9.1999999999999993</v>
      </c>
      <c r="H525">
        <v>0</v>
      </c>
      <c r="I525">
        <v>0.66</v>
      </c>
      <c r="J525">
        <v>0.66</v>
      </c>
      <c r="K525">
        <v>0</v>
      </c>
    </row>
    <row r="526" spans="1:11" x14ac:dyDescent="0.25">
      <c r="A526">
        <v>15</v>
      </c>
      <c r="B526">
        <v>1</v>
      </c>
      <c r="C526" t="s">
        <v>78</v>
      </c>
      <c r="D526">
        <v>2</v>
      </c>
      <c r="E526">
        <v>3460</v>
      </c>
      <c r="F526">
        <v>3</v>
      </c>
      <c r="G526">
        <v>-6.6</v>
      </c>
      <c r="H526">
        <v>0</v>
      </c>
      <c r="I526">
        <v>0.77</v>
      </c>
      <c r="J526">
        <v>0.77</v>
      </c>
      <c r="K526">
        <v>0</v>
      </c>
    </row>
    <row r="527" spans="1:11" x14ac:dyDescent="0.25">
      <c r="A527">
        <v>15</v>
      </c>
      <c r="B527">
        <v>2</v>
      </c>
      <c r="C527" t="s">
        <v>46</v>
      </c>
      <c r="D527">
        <v>0</v>
      </c>
      <c r="E527">
        <v>5997</v>
      </c>
      <c r="F527">
        <v>2.2000000000000002</v>
      </c>
      <c r="G527">
        <v>-3.5</v>
      </c>
      <c r="H527">
        <v>0</v>
      </c>
      <c r="I527">
        <v>28.95</v>
      </c>
      <c r="J527">
        <v>28.95</v>
      </c>
      <c r="K527">
        <v>0</v>
      </c>
    </row>
    <row r="528" spans="1:11" x14ac:dyDescent="0.25">
      <c r="A528">
        <v>15</v>
      </c>
      <c r="B528">
        <v>2</v>
      </c>
      <c r="C528" t="s">
        <v>77</v>
      </c>
      <c r="D528">
        <v>1</v>
      </c>
      <c r="E528">
        <v>344</v>
      </c>
      <c r="F528">
        <v>3.1</v>
      </c>
      <c r="G528">
        <v>-4.8</v>
      </c>
      <c r="H528">
        <v>0</v>
      </c>
      <c r="I528">
        <v>26.28</v>
      </c>
      <c r="J528">
        <v>26.28</v>
      </c>
      <c r="K528">
        <v>0</v>
      </c>
    </row>
    <row r="529" spans="1:11" x14ac:dyDescent="0.25">
      <c r="A529">
        <v>15</v>
      </c>
      <c r="B529">
        <v>2</v>
      </c>
      <c r="C529" t="s">
        <v>78</v>
      </c>
      <c r="D529">
        <v>2</v>
      </c>
      <c r="E529">
        <v>3460</v>
      </c>
      <c r="F529">
        <v>2.2000000000000002</v>
      </c>
      <c r="G529">
        <v>-3.5</v>
      </c>
      <c r="H529">
        <v>0</v>
      </c>
      <c r="I529">
        <v>28.95</v>
      </c>
      <c r="J529">
        <v>28.95</v>
      </c>
      <c r="K529">
        <v>0</v>
      </c>
    </row>
    <row r="530" spans="1:11" x14ac:dyDescent="0.25">
      <c r="A530">
        <v>15</v>
      </c>
      <c r="B530">
        <v>3</v>
      </c>
      <c r="C530" t="s">
        <v>46</v>
      </c>
      <c r="D530">
        <v>0</v>
      </c>
      <c r="E530">
        <v>5997</v>
      </c>
      <c r="F530">
        <v>3.1</v>
      </c>
      <c r="G530">
        <v>1.7</v>
      </c>
      <c r="H530">
        <v>0</v>
      </c>
      <c r="I530">
        <v>37.049999999999997</v>
      </c>
      <c r="J530">
        <v>37.049999999999997</v>
      </c>
      <c r="K530">
        <v>0</v>
      </c>
    </row>
    <row r="531" spans="1:11" x14ac:dyDescent="0.25">
      <c r="A531">
        <v>15</v>
      </c>
      <c r="B531">
        <v>3</v>
      </c>
      <c r="C531" t="s">
        <v>77</v>
      </c>
      <c r="D531">
        <v>1</v>
      </c>
      <c r="E531">
        <v>344</v>
      </c>
      <c r="F531">
        <v>4.4000000000000004</v>
      </c>
      <c r="G531">
        <v>2.4</v>
      </c>
      <c r="H531">
        <v>0</v>
      </c>
      <c r="I531">
        <v>20.73</v>
      </c>
      <c r="J531">
        <v>20.73</v>
      </c>
      <c r="K531">
        <v>0</v>
      </c>
    </row>
    <row r="532" spans="1:11" x14ac:dyDescent="0.25">
      <c r="A532">
        <v>15</v>
      </c>
      <c r="B532">
        <v>3</v>
      </c>
      <c r="C532" t="s">
        <v>78</v>
      </c>
      <c r="D532">
        <v>2</v>
      </c>
      <c r="E532">
        <v>3460</v>
      </c>
      <c r="F532">
        <v>3.1</v>
      </c>
      <c r="G532">
        <v>1.7</v>
      </c>
      <c r="H532">
        <v>0</v>
      </c>
      <c r="I532">
        <v>37.049999999999997</v>
      </c>
      <c r="J532">
        <v>37.049999999999997</v>
      </c>
      <c r="K532">
        <v>0</v>
      </c>
    </row>
    <row r="533" spans="1:11" x14ac:dyDescent="0.25">
      <c r="A533">
        <v>15</v>
      </c>
      <c r="B533">
        <v>4</v>
      </c>
      <c r="C533" t="s">
        <v>46</v>
      </c>
      <c r="D533">
        <v>0</v>
      </c>
      <c r="E533">
        <v>5997</v>
      </c>
      <c r="F533">
        <v>8.4</v>
      </c>
      <c r="G533">
        <v>15.1</v>
      </c>
      <c r="H533">
        <v>189.54</v>
      </c>
      <c r="I533">
        <v>50.9</v>
      </c>
      <c r="J533">
        <v>-138.65</v>
      </c>
      <c r="K533">
        <v>0</v>
      </c>
    </row>
    <row r="534" spans="1:11" x14ac:dyDescent="0.25">
      <c r="A534">
        <v>15</v>
      </c>
      <c r="B534">
        <v>4</v>
      </c>
      <c r="C534" t="s">
        <v>77</v>
      </c>
      <c r="D534">
        <v>1</v>
      </c>
      <c r="E534">
        <v>344</v>
      </c>
      <c r="F534">
        <v>11.7</v>
      </c>
      <c r="G534">
        <v>21.2</v>
      </c>
      <c r="H534">
        <v>294.16000000000003</v>
      </c>
      <c r="I534">
        <v>52.73</v>
      </c>
      <c r="J534">
        <v>-241.43</v>
      </c>
      <c r="K534">
        <v>0</v>
      </c>
    </row>
    <row r="535" spans="1:11" x14ac:dyDescent="0.25">
      <c r="A535">
        <v>15</v>
      </c>
      <c r="B535">
        <v>4</v>
      </c>
      <c r="C535" t="s">
        <v>78</v>
      </c>
      <c r="D535">
        <v>2</v>
      </c>
      <c r="E535">
        <v>3460</v>
      </c>
      <c r="F535">
        <v>8.4</v>
      </c>
      <c r="G535">
        <v>15.1</v>
      </c>
      <c r="H535">
        <v>188.72</v>
      </c>
      <c r="I535">
        <v>50.9</v>
      </c>
      <c r="J535">
        <v>-137.82</v>
      </c>
      <c r="K535">
        <v>0</v>
      </c>
    </row>
    <row r="536" spans="1:11" x14ac:dyDescent="0.25">
      <c r="A536">
        <v>15</v>
      </c>
      <c r="B536">
        <v>5</v>
      </c>
      <c r="C536" t="s">
        <v>46</v>
      </c>
      <c r="D536">
        <v>0</v>
      </c>
      <c r="E536">
        <v>5997</v>
      </c>
      <c r="F536">
        <v>13.6</v>
      </c>
      <c r="G536">
        <v>21.4</v>
      </c>
      <c r="H536">
        <v>225.04</v>
      </c>
      <c r="I536">
        <v>77.59</v>
      </c>
      <c r="J536">
        <v>-147.44999999999999</v>
      </c>
      <c r="K536">
        <v>0</v>
      </c>
    </row>
    <row r="537" spans="1:11" x14ac:dyDescent="0.25">
      <c r="A537">
        <v>15</v>
      </c>
      <c r="B537">
        <v>5</v>
      </c>
      <c r="C537" t="s">
        <v>77</v>
      </c>
      <c r="D537">
        <v>1</v>
      </c>
      <c r="E537">
        <v>344</v>
      </c>
      <c r="F537">
        <v>19</v>
      </c>
      <c r="G537">
        <v>29.9</v>
      </c>
      <c r="H537">
        <v>314.79000000000002</v>
      </c>
      <c r="I537">
        <v>86.17</v>
      </c>
      <c r="J537">
        <v>-228.62</v>
      </c>
      <c r="K537">
        <v>0</v>
      </c>
    </row>
    <row r="538" spans="1:11" x14ac:dyDescent="0.25">
      <c r="A538">
        <v>15</v>
      </c>
      <c r="B538">
        <v>5</v>
      </c>
      <c r="C538" t="s">
        <v>78</v>
      </c>
      <c r="D538">
        <v>2</v>
      </c>
      <c r="E538">
        <v>3460</v>
      </c>
      <c r="F538">
        <v>13.6</v>
      </c>
      <c r="G538">
        <v>21.4</v>
      </c>
      <c r="H538">
        <v>223.78</v>
      </c>
      <c r="I538">
        <v>77.62</v>
      </c>
      <c r="J538">
        <v>-146.16999999999999</v>
      </c>
      <c r="K538">
        <v>0</v>
      </c>
    </row>
    <row r="539" spans="1:11" x14ac:dyDescent="0.25">
      <c r="A539">
        <v>15</v>
      </c>
      <c r="B539">
        <v>6</v>
      </c>
      <c r="C539" t="s">
        <v>46</v>
      </c>
      <c r="D539">
        <v>0</v>
      </c>
      <c r="E539">
        <v>5997</v>
      </c>
      <c r="F539">
        <v>10.9</v>
      </c>
      <c r="G539">
        <v>25.5</v>
      </c>
      <c r="H539">
        <v>101.55</v>
      </c>
      <c r="I539">
        <v>44.06</v>
      </c>
      <c r="J539">
        <v>-57.49</v>
      </c>
      <c r="K539">
        <v>0</v>
      </c>
    </row>
    <row r="540" spans="1:11" x14ac:dyDescent="0.25">
      <c r="A540">
        <v>15</v>
      </c>
      <c r="B540">
        <v>6</v>
      </c>
      <c r="C540" t="s">
        <v>77</v>
      </c>
      <c r="D540">
        <v>1</v>
      </c>
      <c r="E540">
        <v>344</v>
      </c>
      <c r="F540">
        <v>15.2</v>
      </c>
      <c r="G540">
        <v>35.799999999999997</v>
      </c>
      <c r="H540">
        <v>0</v>
      </c>
      <c r="I540">
        <v>37.840000000000003</v>
      </c>
      <c r="J540">
        <v>37.840000000000003</v>
      </c>
      <c r="K540">
        <v>0</v>
      </c>
    </row>
    <row r="541" spans="1:11" x14ac:dyDescent="0.25">
      <c r="A541">
        <v>15</v>
      </c>
      <c r="B541">
        <v>6</v>
      </c>
      <c r="C541" t="s">
        <v>78</v>
      </c>
      <c r="D541">
        <v>2</v>
      </c>
      <c r="E541">
        <v>3460</v>
      </c>
      <c r="F541">
        <v>10.9</v>
      </c>
      <c r="G541">
        <v>25.5</v>
      </c>
      <c r="H541">
        <v>101.94</v>
      </c>
      <c r="I541">
        <v>44.09</v>
      </c>
      <c r="J541">
        <v>-57.85</v>
      </c>
      <c r="K541">
        <v>0</v>
      </c>
    </row>
    <row r="542" spans="1:11" x14ac:dyDescent="0.25">
      <c r="A542">
        <v>16</v>
      </c>
      <c r="B542">
        <v>7</v>
      </c>
      <c r="C542" t="s">
        <v>46</v>
      </c>
      <c r="D542">
        <v>0</v>
      </c>
      <c r="E542">
        <v>5997</v>
      </c>
      <c r="F542">
        <v>10.5</v>
      </c>
      <c r="G542">
        <v>27.5</v>
      </c>
      <c r="H542">
        <v>81.84</v>
      </c>
      <c r="I542">
        <v>37.18</v>
      </c>
      <c r="J542">
        <v>-44.66</v>
      </c>
      <c r="K542">
        <v>0</v>
      </c>
    </row>
    <row r="543" spans="1:11" x14ac:dyDescent="0.25">
      <c r="A543">
        <v>16</v>
      </c>
      <c r="B543">
        <v>7</v>
      </c>
      <c r="C543" t="s">
        <v>77</v>
      </c>
      <c r="D543">
        <v>1</v>
      </c>
      <c r="E543">
        <v>344</v>
      </c>
      <c r="F543">
        <v>14.7</v>
      </c>
      <c r="G543">
        <v>38.5</v>
      </c>
      <c r="H543">
        <v>0</v>
      </c>
      <c r="I543">
        <v>31.62</v>
      </c>
      <c r="J543">
        <v>31.62</v>
      </c>
      <c r="K543">
        <v>0</v>
      </c>
    </row>
    <row r="544" spans="1:11" x14ac:dyDescent="0.25">
      <c r="A544">
        <v>16</v>
      </c>
      <c r="B544">
        <v>7</v>
      </c>
      <c r="C544" t="s">
        <v>78</v>
      </c>
      <c r="D544">
        <v>2</v>
      </c>
      <c r="E544">
        <v>3460</v>
      </c>
      <c r="F544">
        <v>10.5</v>
      </c>
      <c r="G544">
        <v>27.5</v>
      </c>
      <c r="H544">
        <v>81.93</v>
      </c>
      <c r="I544">
        <v>37.200000000000003</v>
      </c>
      <c r="J544">
        <v>-44.72</v>
      </c>
      <c r="K544">
        <v>0</v>
      </c>
    </row>
    <row r="545" spans="1:11" x14ac:dyDescent="0.25">
      <c r="A545">
        <v>16</v>
      </c>
      <c r="B545">
        <v>8</v>
      </c>
      <c r="C545" t="s">
        <v>46</v>
      </c>
      <c r="D545">
        <v>0</v>
      </c>
      <c r="E545">
        <v>5997</v>
      </c>
      <c r="F545">
        <v>8.4</v>
      </c>
      <c r="G545">
        <v>26.4</v>
      </c>
      <c r="H545">
        <v>70.739999999999995</v>
      </c>
      <c r="I545">
        <v>24.87</v>
      </c>
      <c r="J545">
        <v>-45.87</v>
      </c>
      <c r="K545">
        <v>0</v>
      </c>
    </row>
    <row r="546" spans="1:11" x14ac:dyDescent="0.25">
      <c r="A546">
        <v>16</v>
      </c>
      <c r="B546">
        <v>8</v>
      </c>
      <c r="C546" t="s">
        <v>77</v>
      </c>
      <c r="D546">
        <v>1</v>
      </c>
      <c r="E546">
        <v>344</v>
      </c>
      <c r="F546">
        <v>11.8</v>
      </c>
      <c r="G546">
        <v>37</v>
      </c>
      <c r="H546">
        <v>0</v>
      </c>
      <c r="I546">
        <v>21.41</v>
      </c>
      <c r="J546">
        <v>21.41</v>
      </c>
      <c r="K546">
        <v>0</v>
      </c>
    </row>
    <row r="547" spans="1:11" x14ac:dyDescent="0.25">
      <c r="A547">
        <v>16</v>
      </c>
      <c r="B547">
        <v>8</v>
      </c>
      <c r="C547" t="s">
        <v>78</v>
      </c>
      <c r="D547">
        <v>2</v>
      </c>
      <c r="E547">
        <v>3460</v>
      </c>
      <c r="F547">
        <v>8.4</v>
      </c>
      <c r="G547">
        <v>26.4</v>
      </c>
      <c r="H547">
        <v>70.77</v>
      </c>
      <c r="I547">
        <v>24.89</v>
      </c>
      <c r="J547">
        <v>-45.88</v>
      </c>
      <c r="K547">
        <v>0</v>
      </c>
    </row>
    <row r="548" spans="1:11" x14ac:dyDescent="0.25">
      <c r="A548">
        <v>16</v>
      </c>
      <c r="B548">
        <v>9</v>
      </c>
      <c r="C548" t="s">
        <v>46</v>
      </c>
      <c r="D548">
        <v>0</v>
      </c>
      <c r="E548">
        <v>5997</v>
      </c>
      <c r="F548">
        <v>9.1999999999999993</v>
      </c>
      <c r="G548">
        <v>21.5</v>
      </c>
      <c r="H548">
        <v>74.77</v>
      </c>
      <c r="I548">
        <v>81.88</v>
      </c>
      <c r="J548">
        <v>7.11</v>
      </c>
      <c r="K548">
        <v>0</v>
      </c>
    </row>
    <row r="549" spans="1:11" x14ac:dyDescent="0.25">
      <c r="A549">
        <v>16</v>
      </c>
      <c r="B549">
        <v>9</v>
      </c>
      <c r="C549" t="s">
        <v>77</v>
      </c>
      <c r="D549">
        <v>1</v>
      </c>
      <c r="E549">
        <v>344</v>
      </c>
      <c r="F549">
        <v>12.9</v>
      </c>
      <c r="G549">
        <v>30.1</v>
      </c>
      <c r="H549">
        <v>191.64</v>
      </c>
      <c r="I549">
        <v>73.25</v>
      </c>
      <c r="J549">
        <v>-118.39</v>
      </c>
      <c r="K549">
        <v>0</v>
      </c>
    </row>
    <row r="550" spans="1:11" x14ac:dyDescent="0.25">
      <c r="A550">
        <v>16</v>
      </c>
      <c r="B550">
        <v>9</v>
      </c>
      <c r="C550" t="s">
        <v>78</v>
      </c>
      <c r="D550">
        <v>2</v>
      </c>
      <c r="E550">
        <v>3460</v>
      </c>
      <c r="F550">
        <v>9.1999999999999993</v>
      </c>
      <c r="G550">
        <v>21.5</v>
      </c>
      <c r="H550">
        <v>74.63</v>
      </c>
      <c r="I550">
        <v>81.790000000000006</v>
      </c>
      <c r="J550">
        <v>7.16</v>
      </c>
      <c r="K550">
        <v>0</v>
      </c>
    </row>
    <row r="551" spans="1:11" x14ac:dyDescent="0.25">
      <c r="A551">
        <v>16</v>
      </c>
      <c r="B551">
        <v>10</v>
      </c>
      <c r="C551" t="s">
        <v>46</v>
      </c>
      <c r="D551">
        <v>0</v>
      </c>
      <c r="E551">
        <v>5997</v>
      </c>
      <c r="F551">
        <v>6</v>
      </c>
      <c r="G551">
        <v>13.2</v>
      </c>
      <c r="H551">
        <v>102.05</v>
      </c>
      <c r="I551">
        <v>48.72</v>
      </c>
      <c r="J551">
        <v>-53.33</v>
      </c>
      <c r="K551">
        <v>0</v>
      </c>
    </row>
    <row r="552" spans="1:11" x14ac:dyDescent="0.25">
      <c r="A552">
        <v>16</v>
      </c>
      <c r="B552">
        <v>10</v>
      </c>
      <c r="C552" t="s">
        <v>77</v>
      </c>
      <c r="D552">
        <v>1</v>
      </c>
      <c r="E552">
        <v>344</v>
      </c>
      <c r="F552">
        <v>8.3000000000000007</v>
      </c>
      <c r="G552">
        <v>18.399999999999999</v>
      </c>
      <c r="H552">
        <v>305.27999999999997</v>
      </c>
      <c r="I552">
        <v>42.92</v>
      </c>
      <c r="J552">
        <v>-262.36</v>
      </c>
      <c r="K552">
        <v>0</v>
      </c>
    </row>
    <row r="553" spans="1:11" x14ac:dyDescent="0.25">
      <c r="A553">
        <v>16</v>
      </c>
      <c r="B553">
        <v>10</v>
      </c>
      <c r="C553" t="s">
        <v>78</v>
      </c>
      <c r="D553">
        <v>2</v>
      </c>
      <c r="E553">
        <v>3460</v>
      </c>
      <c r="F553">
        <v>6</v>
      </c>
      <c r="G553">
        <v>13.2</v>
      </c>
      <c r="H553">
        <v>101.76</v>
      </c>
      <c r="I553">
        <v>48.68</v>
      </c>
      <c r="J553">
        <v>-53.08</v>
      </c>
      <c r="K553">
        <v>0</v>
      </c>
    </row>
    <row r="554" spans="1:11" x14ac:dyDescent="0.25">
      <c r="A554">
        <v>16</v>
      </c>
      <c r="B554">
        <v>11</v>
      </c>
      <c r="C554" t="s">
        <v>46</v>
      </c>
      <c r="D554">
        <v>0</v>
      </c>
      <c r="E554">
        <v>5997</v>
      </c>
      <c r="F554">
        <v>5.6</v>
      </c>
      <c r="G554">
        <v>2.8</v>
      </c>
      <c r="H554">
        <v>0</v>
      </c>
      <c r="I554">
        <v>51.83</v>
      </c>
      <c r="J554">
        <v>51.83</v>
      </c>
      <c r="K554">
        <v>0</v>
      </c>
    </row>
    <row r="555" spans="1:11" x14ac:dyDescent="0.25">
      <c r="A555">
        <v>16</v>
      </c>
      <c r="B555">
        <v>11</v>
      </c>
      <c r="C555" t="s">
        <v>77</v>
      </c>
      <c r="D555">
        <v>1</v>
      </c>
      <c r="E555">
        <v>344</v>
      </c>
      <c r="F555">
        <v>7.8</v>
      </c>
      <c r="G555">
        <v>3.9</v>
      </c>
      <c r="H555">
        <v>0</v>
      </c>
      <c r="I555">
        <v>59.81</v>
      </c>
      <c r="J555">
        <v>59.81</v>
      </c>
      <c r="K555">
        <v>0</v>
      </c>
    </row>
    <row r="556" spans="1:11" x14ac:dyDescent="0.25">
      <c r="A556">
        <v>16</v>
      </c>
      <c r="B556">
        <v>11</v>
      </c>
      <c r="C556" t="s">
        <v>78</v>
      </c>
      <c r="D556">
        <v>2</v>
      </c>
      <c r="E556">
        <v>3460</v>
      </c>
      <c r="F556">
        <v>5.6</v>
      </c>
      <c r="G556">
        <v>2.8</v>
      </c>
      <c r="H556">
        <v>0</v>
      </c>
      <c r="I556">
        <v>51.79</v>
      </c>
      <c r="J556">
        <v>51.79</v>
      </c>
      <c r="K556">
        <v>0</v>
      </c>
    </row>
    <row r="557" spans="1:11" x14ac:dyDescent="0.25">
      <c r="A557">
        <v>16</v>
      </c>
      <c r="B557">
        <v>12</v>
      </c>
      <c r="C557" t="s">
        <v>46</v>
      </c>
      <c r="D557">
        <v>0</v>
      </c>
      <c r="E557">
        <v>5997</v>
      </c>
      <c r="F557">
        <v>2.8</v>
      </c>
      <c r="G557">
        <v>0.1</v>
      </c>
      <c r="H557">
        <v>0</v>
      </c>
      <c r="I557">
        <v>38.880000000000003</v>
      </c>
      <c r="J557">
        <v>38.880000000000003</v>
      </c>
      <c r="K557">
        <v>0</v>
      </c>
    </row>
    <row r="558" spans="1:11" x14ac:dyDescent="0.25">
      <c r="A558">
        <v>16</v>
      </c>
      <c r="B558">
        <v>12</v>
      </c>
      <c r="C558" t="s">
        <v>77</v>
      </c>
      <c r="D558">
        <v>1</v>
      </c>
      <c r="E558">
        <v>344</v>
      </c>
      <c r="F558">
        <v>3.9</v>
      </c>
      <c r="G558">
        <v>0.1</v>
      </c>
      <c r="H558">
        <v>0</v>
      </c>
      <c r="I558">
        <v>39.72</v>
      </c>
      <c r="J558">
        <v>39.72</v>
      </c>
      <c r="K558">
        <v>0</v>
      </c>
    </row>
    <row r="559" spans="1:11" x14ac:dyDescent="0.25">
      <c r="A559">
        <v>16</v>
      </c>
      <c r="B559">
        <v>12</v>
      </c>
      <c r="C559" t="s">
        <v>78</v>
      </c>
      <c r="D559">
        <v>2</v>
      </c>
      <c r="E559">
        <v>3460</v>
      </c>
      <c r="F559">
        <v>2.8</v>
      </c>
      <c r="G559">
        <v>0.1</v>
      </c>
      <c r="H559">
        <v>0</v>
      </c>
      <c r="I559">
        <v>38.85</v>
      </c>
      <c r="J559">
        <v>38.85</v>
      </c>
      <c r="K559">
        <v>0</v>
      </c>
    </row>
    <row r="560" spans="1:11" x14ac:dyDescent="0.25">
      <c r="A560">
        <v>16</v>
      </c>
      <c r="B560">
        <v>1</v>
      </c>
      <c r="C560" t="s">
        <v>46</v>
      </c>
      <c r="D560">
        <v>0</v>
      </c>
      <c r="E560">
        <v>5997</v>
      </c>
      <c r="F560">
        <v>3</v>
      </c>
      <c r="G560">
        <v>-6.6</v>
      </c>
      <c r="H560">
        <v>0</v>
      </c>
      <c r="I560">
        <v>0.76</v>
      </c>
      <c r="J560">
        <v>0.76</v>
      </c>
      <c r="K560">
        <v>0</v>
      </c>
    </row>
    <row r="561" spans="1:11" x14ac:dyDescent="0.25">
      <c r="A561">
        <v>16</v>
      </c>
      <c r="B561">
        <v>1</v>
      </c>
      <c r="C561" t="s">
        <v>77</v>
      </c>
      <c r="D561">
        <v>1</v>
      </c>
      <c r="E561">
        <v>344</v>
      </c>
      <c r="F561">
        <v>4.0999999999999996</v>
      </c>
      <c r="G561">
        <v>-9.1999999999999993</v>
      </c>
      <c r="H561">
        <v>0</v>
      </c>
      <c r="I561">
        <v>0.67</v>
      </c>
      <c r="J561">
        <v>0.67</v>
      </c>
      <c r="K561">
        <v>0</v>
      </c>
    </row>
    <row r="562" spans="1:11" x14ac:dyDescent="0.25">
      <c r="A562">
        <v>16</v>
      </c>
      <c r="B562">
        <v>1</v>
      </c>
      <c r="C562" t="s">
        <v>78</v>
      </c>
      <c r="D562">
        <v>2</v>
      </c>
      <c r="E562">
        <v>3460</v>
      </c>
      <c r="F562">
        <v>3</v>
      </c>
      <c r="G562">
        <v>-6.6</v>
      </c>
      <c r="H562">
        <v>0</v>
      </c>
      <c r="I562">
        <v>0.76</v>
      </c>
      <c r="J562">
        <v>0.76</v>
      </c>
      <c r="K562">
        <v>0</v>
      </c>
    </row>
    <row r="563" spans="1:11" x14ac:dyDescent="0.25">
      <c r="A563">
        <v>16</v>
      </c>
      <c r="B563">
        <v>2</v>
      </c>
      <c r="C563" t="s">
        <v>46</v>
      </c>
      <c r="D563">
        <v>0</v>
      </c>
      <c r="E563">
        <v>5997</v>
      </c>
      <c r="F563">
        <v>2.2000000000000002</v>
      </c>
      <c r="G563">
        <v>-3.5</v>
      </c>
      <c r="H563">
        <v>0</v>
      </c>
      <c r="I563">
        <v>28.78</v>
      </c>
      <c r="J563">
        <v>28.78</v>
      </c>
      <c r="K563">
        <v>0</v>
      </c>
    </row>
    <row r="564" spans="1:11" x14ac:dyDescent="0.25">
      <c r="A564">
        <v>16</v>
      </c>
      <c r="B564">
        <v>2</v>
      </c>
      <c r="C564" t="s">
        <v>77</v>
      </c>
      <c r="D564">
        <v>1</v>
      </c>
      <c r="E564">
        <v>344</v>
      </c>
      <c r="F564">
        <v>3.1</v>
      </c>
      <c r="G564">
        <v>-4.8</v>
      </c>
      <c r="H564">
        <v>0</v>
      </c>
      <c r="I564">
        <v>26.69</v>
      </c>
      <c r="J564">
        <v>26.69</v>
      </c>
      <c r="K564">
        <v>0</v>
      </c>
    </row>
    <row r="565" spans="1:11" x14ac:dyDescent="0.25">
      <c r="A565">
        <v>16</v>
      </c>
      <c r="B565">
        <v>2</v>
      </c>
      <c r="C565" t="s">
        <v>78</v>
      </c>
      <c r="D565">
        <v>2</v>
      </c>
      <c r="E565">
        <v>3460</v>
      </c>
      <c r="F565">
        <v>2.2000000000000002</v>
      </c>
      <c r="G565">
        <v>-3.5</v>
      </c>
      <c r="H565">
        <v>0</v>
      </c>
      <c r="I565">
        <v>28.76</v>
      </c>
      <c r="J565">
        <v>28.76</v>
      </c>
      <c r="K565">
        <v>0</v>
      </c>
    </row>
    <row r="566" spans="1:11" x14ac:dyDescent="0.25">
      <c r="A566">
        <v>16</v>
      </c>
      <c r="B566">
        <v>3</v>
      </c>
      <c r="C566" t="s">
        <v>46</v>
      </c>
      <c r="D566">
        <v>0</v>
      </c>
      <c r="E566">
        <v>5997</v>
      </c>
      <c r="F566">
        <v>3.1</v>
      </c>
      <c r="G566">
        <v>1.7</v>
      </c>
      <c r="H566">
        <v>0</v>
      </c>
      <c r="I566">
        <v>36.869999999999997</v>
      </c>
      <c r="J566">
        <v>36.869999999999997</v>
      </c>
      <c r="K566">
        <v>0</v>
      </c>
    </row>
    <row r="567" spans="1:11" x14ac:dyDescent="0.25">
      <c r="A567">
        <v>16</v>
      </c>
      <c r="B567">
        <v>3</v>
      </c>
      <c r="C567" t="s">
        <v>77</v>
      </c>
      <c r="D567">
        <v>1</v>
      </c>
      <c r="E567">
        <v>344</v>
      </c>
      <c r="F567">
        <v>4.4000000000000004</v>
      </c>
      <c r="G567">
        <v>2.4</v>
      </c>
      <c r="H567">
        <v>0</v>
      </c>
      <c r="I567">
        <v>21.06</v>
      </c>
      <c r="J567">
        <v>21.06</v>
      </c>
      <c r="K567">
        <v>0</v>
      </c>
    </row>
    <row r="568" spans="1:11" x14ac:dyDescent="0.25">
      <c r="A568">
        <v>16</v>
      </c>
      <c r="B568">
        <v>3</v>
      </c>
      <c r="C568" t="s">
        <v>78</v>
      </c>
      <c r="D568">
        <v>2</v>
      </c>
      <c r="E568">
        <v>3460</v>
      </c>
      <c r="F568">
        <v>3.1</v>
      </c>
      <c r="G568">
        <v>1.7</v>
      </c>
      <c r="H568">
        <v>0</v>
      </c>
      <c r="I568">
        <v>36.86</v>
      </c>
      <c r="J568">
        <v>36.86</v>
      </c>
      <c r="K568">
        <v>0</v>
      </c>
    </row>
    <row r="569" spans="1:11" x14ac:dyDescent="0.25">
      <c r="A569">
        <v>16</v>
      </c>
      <c r="B569">
        <v>4</v>
      </c>
      <c r="C569" t="s">
        <v>46</v>
      </c>
      <c r="D569">
        <v>0</v>
      </c>
      <c r="E569">
        <v>5997</v>
      </c>
      <c r="F569">
        <v>8.4</v>
      </c>
      <c r="G569">
        <v>15.1</v>
      </c>
      <c r="H569">
        <v>184.2</v>
      </c>
      <c r="I569">
        <v>50.74</v>
      </c>
      <c r="J569">
        <v>-133.46</v>
      </c>
      <c r="K569">
        <v>0</v>
      </c>
    </row>
    <row r="570" spans="1:11" x14ac:dyDescent="0.25">
      <c r="A570">
        <v>16</v>
      </c>
      <c r="B570">
        <v>4</v>
      </c>
      <c r="C570" t="s">
        <v>77</v>
      </c>
      <c r="D570">
        <v>1</v>
      </c>
      <c r="E570">
        <v>344</v>
      </c>
      <c r="F570">
        <v>11.7</v>
      </c>
      <c r="G570">
        <v>21.2</v>
      </c>
      <c r="H570">
        <v>297.35000000000002</v>
      </c>
      <c r="I570">
        <v>53.6</v>
      </c>
      <c r="J570">
        <v>-243.75</v>
      </c>
      <c r="K570">
        <v>0</v>
      </c>
    </row>
    <row r="571" spans="1:11" x14ac:dyDescent="0.25">
      <c r="A571">
        <v>16</v>
      </c>
      <c r="B571">
        <v>4</v>
      </c>
      <c r="C571" t="s">
        <v>78</v>
      </c>
      <c r="D571">
        <v>2</v>
      </c>
      <c r="E571">
        <v>3460</v>
      </c>
      <c r="F571">
        <v>8.4</v>
      </c>
      <c r="G571">
        <v>15.1</v>
      </c>
      <c r="H571">
        <v>183.49</v>
      </c>
      <c r="I571">
        <v>50.73</v>
      </c>
      <c r="J571">
        <v>-132.76</v>
      </c>
      <c r="K571">
        <v>0</v>
      </c>
    </row>
    <row r="572" spans="1:11" x14ac:dyDescent="0.25">
      <c r="A572">
        <v>16</v>
      </c>
      <c r="B572">
        <v>5</v>
      </c>
      <c r="C572" t="s">
        <v>46</v>
      </c>
      <c r="D572">
        <v>0</v>
      </c>
      <c r="E572">
        <v>5997</v>
      </c>
      <c r="F572">
        <v>13.6</v>
      </c>
      <c r="G572">
        <v>21.4</v>
      </c>
      <c r="H572">
        <v>210.3</v>
      </c>
      <c r="I572">
        <v>77.540000000000006</v>
      </c>
      <c r="J572">
        <v>-132.76</v>
      </c>
      <c r="K572">
        <v>0</v>
      </c>
    </row>
    <row r="573" spans="1:11" x14ac:dyDescent="0.25">
      <c r="A573">
        <v>16</v>
      </c>
      <c r="B573">
        <v>5</v>
      </c>
      <c r="C573" t="s">
        <v>77</v>
      </c>
      <c r="D573">
        <v>1</v>
      </c>
      <c r="E573">
        <v>344</v>
      </c>
      <c r="F573">
        <v>19</v>
      </c>
      <c r="G573">
        <v>29.9</v>
      </c>
      <c r="H573">
        <v>316.45999999999998</v>
      </c>
      <c r="I573">
        <v>87.75</v>
      </c>
      <c r="J573">
        <v>-228.7</v>
      </c>
      <c r="K573">
        <v>0</v>
      </c>
    </row>
    <row r="574" spans="1:11" x14ac:dyDescent="0.25">
      <c r="A574">
        <v>16</v>
      </c>
      <c r="B574">
        <v>5</v>
      </c>
      <c r="C574" t="s">
        <v>78</v>
      </c>
      <c r="D574">
        <v>2</v>
      </c>
      <c r="E574">
        <v>3460</v>
      </c>
      <c r="F574">
        <v>13.6</v>
      </c>
      <c r="G574">
        <v>21.4</v>
      </c>
      <c r="H574">
        <v>209.22</v>
      </c>
      <c r="I574">
        <v>77.540000000000006</v>
      </c>
      <c r="J574">
        <v>-131.66999999999999</v>
      </c>
      <c r="K574">
        <v>0</v>
      </c>
    </row>
    <row r="575" spans="1:11" x14ac:dyDescent="0.25">
      <c r="A575">
        <v>16</v>
      </c>
      <c r="B575">
        <v>6</v>
      </c>
      <c r="C575" t="s">
        <v>46</v>
      </c>
      <c r="D575">
        <v>0</v>
      </c>
      <c r="E575">
        <v>5997</v>
      </c>
      <c r="F575">
        <v>10.9</v>
      </c>
      <c r="G575">
        <v>25.5</v>
      </c>
      <c r="H575">
        <v>102.59</v>
      </c>
      <c r="I575">
        <v>44.19</v>
      </c>
      <c r="J575">
        <v>-58.4</v>
      </c>
      <c r="K575">
        <v>0</v>
      </c>
    </row>
    <row r="576" spans="1:11" x14ac:dyDescent="0.25">
      <c r="A576">
        <v>16</v>
      </c>
      <c r="B576">
        <v>6</v>
      </c>
      <c r="C576" t="s">
        <v>77</v>
      </c>
      <c r="D576">
        <v>1</v>
      </c>
      <c r="E576">
        <v>344</v>
      </c>
      <c r="F576">
        <v>15.2</v>
      </c>
      <c r="G576">
        <v>35.799999999999997</v>
      </c>
      <c r="H576">
        <v>0</v>
      </c>
      <c r="I576">
        <v>38.69</v>
      </c>
      <c r="J576">
        <v>38.69</v>
      </c>
      <c r="K576">
        <v>0</v>
      </c>
    </row>
    <row r="577" spans="1:11" x14ac:dyDescent="0.25">
      <c r="A577">
        <v>16</v>
      </c>
      <c r="B577">
        <v>6</v>
      </c>
      <c r="C577" t="s">
        <v>78</v>
      </c>
      <c r="D577">
        <v>2</v>
      </c>
      <c r="E577">
        <v>3460</v>
      </c>
      <c r="F577">
        <v>10.9</v>
      </c>
      <c r="G577">
        <v>25.5</v>
      </c>
      <c r="H577">
        <v>102.89</v>
      </c>
      <c r="I577">
        <v>44.21</v>
      </c>
      <c r="J577">
        <v>-58.68</v>
      </c>
      <c r="K577">
        <v>0</v>
      </c>
    </row>
    <row r="578" spans="1:11" x14ac:dyDescent="0.25">
      <c r="A578">
        <v>17</v>
      </c>
      <c r="B578">
        <v>7</v>
      </c>
      <c r="C578" t="s">
        <v>46</v>
      </c>
      <c r="D578">
        <v>0</v>
      </c>
      <c r="E578">
        <v>5997</v>
      </c>
      <c r="F578">
        <v>10.5</v>
      </c>
      <c r="G578">
        <v>27.5</v>
      </c>
      <c r="H578">
        <v>81.48</v>
      </c>
      <c r="I578">
        <v>37.340000000000003</v>
      </c>
      <c r="J578">
        <v>-44.15</v>
      </c>
      <c r="K578">
        <v>0</v>
      </c>
    </row>
    <row r="579" spans="1:11" x14ac:dyDescent="0.25">
      <c r="A579">
        <v>17</v>
      </c>
      <c r="B579">
        <v>7</v>
      </c>
      <c r="C579" t="s">
        <v>77</v>
      </c>
      <c r="D579">
        <v>1</v>
      </c>
      <c r="E579">
        <v>344</v>
      </c>
      <c r="F579">
        <v>14.7</v>
      </c>
      <c r="G579">
        <v>38.5</v>
      </c>
      <c r="H579">
        <v>0</v>
      </c>
      <c r="I579">
        <v>32.369999999999997</v>
      </c>
      <c r="J579">
        <v>32.369999999999997</v>
      </c>
      <c r="K579">
        <v>0</v>
      </c>
    </row>
    <row r="580" spans="1:11" x14ac:dyDescent="0.25">
      <c r="A580">
        <v>17</v>
      </c>
      <c r="B580">
        <v>7</v>
      </c>
      <c r="C580" t="s">
        <v>78</v>
      </c>
      <c r="D580">
        <v>2</v>
      </c>
      <c r="E580">
        <v>3460</v>
      </c>
      <c r="F580">
        <v>10.5</v>
      </c>
      <c r="G580">
        <v>27.5</v>
      </c>
      <c r="H580">
        <v>81.459999999999994</v>
      </c>
      <c r="I580">
        <v>37.35</v>
      </c>
      <c r="J580">
        <v>-44.1</v>
      </c>
      <c r="K580">
        <v>0</v>
      </c>
    </row>
    <row r="581" spans="1:11" x14ac:dyDescent="0.25">
      <c r="A581">
        <v>17</v>
      </c>
      <c r="B581">
        <v>8</v>
      </c>
      <c r="C581" t="s">
        <v>46</v>
      </c>
      <c r="D581">
        <v>0</v>
      </c>
      <c r="E581">
        <v>5997</v>
      </c>
      <c r="F581">
        <v>8.4</v>
      </c>
      <c r="G581">
        <v>26.4</v>
      </c>
      <c r="H581">
        <v>70.42</v>
      </c>
      <c r="I581">
        <v>25</v>
      </c>
      <c r="J581">
        <v>-45.42</v>
      </c>
      <c r="K581">
        <v>0</v>
      </c>
    </row>
    <row r="582" spans="1:11" x14ac:dyDescent="0.25">
      <c r="A582">
        <v>17</v>
      </c>
      <c r="B582">
        <v>8</v>
      </c>
      <c r="C582" t="s">
        <v>77</v>
      </c>
      <c r="D582">
        <v>1</v>
      </c>
      <c r="E582">
        <v>344</v>
      </c>
      <c r="F582">
        <v>11.8</v>
      </c>
      <c r="G582">
        <v>37</v>
      </c>
      <c r="H582">
        <v>0</v>
      </c>
      <c r="I582">
        <v>21.94</v>
      </c>
      <c r="J582">
        <v>21.94</v>
      </c>
      <c r="K582">
        <v>0</v>
      </c>
    </row>
    <row r="583" spans="1:11" x14ac:dyDescent="0.25">
      <c r="A583">
        <v>17</v>
      </c>
      <c r="B583">
        <v>8</v>
      </c>
      <c r="C583" t="s">
        <v>78</v>
      </c>
      <c r="D583">
        <v>2</v>
      </c>
      <c r="E583">
        <v>3460</v>
      </c>
      <c r="F583">
        <v>8.4</v>
      </c>
      <c r="G583">
        <v>26.4</v>
      </c>
      <c r="H583">
        <v>70.430000000000007</v>
      </c>
      <c r="I583">
        <v>25.01</v>
      </c>
      <c r="J583">
        <v>-45.42</v>
      </c>
      <c r="K583">
        <v>0</v>
      </c>
    </row>
    <row r="584" spans="1:11" x14ac:dyDescent="0.25">
      <c r="A584">
        <v>17</v>
      </c>
      <c r="B584">
        <v>9</v>
      </c>
      <c r="C584" t="s">
        <v>46</v>
      </c>
      <c r="D584">
        <v>0</v>
      </c>
      <c r="E584">
        <v>5997</v>
      </c>
      <c r="F584">
        <v>9.1999999999999993</v>
      </c>
      <c r="G584">
        <v>21.5</v>
      </c>
      <c r="H584">
        <v>72.36</v>
      </c>
      <c r="I584">
        <v>80.650000000000006</v>
      </c>
      <c r="J584">
        <v>8.2799999999999994</v>
      </c>
      <c r="K584">
        <v>0</v>
      </c>
    </row>
    <row r="585" spans="1:11" x14ac:dyDescent="0.25">
      <c r="A585">
        <v>17</v>
      </c>
      <c r="B585">
        <v>9</v>
      </c>
      <c r="C585" t="s">
        <v>77</v>
      </c>
      <c r="D585">
        <v>1</v>
      </c>
      <c r="E585">
        <v>344</v>
      </c>
      <c r="F585">
        <v>12.9</v>
      </c>
      <c r="G585">
        <v>30.1</v>
      </c>
      <c r="H585">
        <v>192.64</v>
      </c>
      <c r="I585">
        <v>74.3</v>
      </c>
      <c r="J585">
        <v>-118.34</v>
      </c>
      <c r="K585">
        <v>0</v>
      </c>
    </row>
    <row r="586" spans="1:11" x14ac:dyDescent="0.25">
      <c r="A586">
        <v>17</v>
      </c>
      <c r="B586">
        <v>9</v>
      </c>
      <c r="C586" t="s">
        <v>78</v>
      </c>
      <c r="D586">
        <v>2</v>
      </c>
      <c r="E586">
        <v>3460</v>
      </c>
      <c r="F586">
        <v>9.1999999999999993</v>
      </c>
      <c r="G586">
        <v>21.5</v>
      </c>
      <c r="H586">
        <v>72.099999999999994</v>
      </c>
      <c r="I586">
        <v>80.56</v>
      </c>
      <c r="J586">
        <v>8.4600000000000009</v>
      </c>
      <c r="K586">
        <v>0</v>
      </c>
    </row>
    <row r="587" spans="1:11" x14ac:dyDescent="0.25">
      <c r="A587">
        <v>17</v>
      </c>
      <c r="B587">
        <v>10</v>
      </c>
      <c r="C587" t="s">
        <v>46</v>
      </c>
      <c r="D587">
        <v>0</v>
      </c>
      <c r="E587">
        <v>5997</v>
      </c>
      <c r="F587">
        <v>6</v>
      </c>
      <c r="G587">
        <v>13.2</v>
      </c>
      <c r="H587">
        <v>100.26</v>
      </c>
      <c r="I587">
        <v>48.08</v>
      </c>
      <c r="J587">
        <v>-52.18</v>
      </c>
      <c r="K587">
        <v>0</v>
      </c>
    </row>
    <row r="588" spans="1:11" x14ac:dyDescent="0.25">
      <c r="A588">
        <v>17</v>
      </c>
      <c r="B588">
        <v>10</v>
      </c>
      <c r="C588" t="s">
        <v>77</v>
      </c>
      <c r="D588">
        <v>1</v>
      </c>
      <c r="E588">
        <v>344</v>
      </c>
      <c r="F588">
        <v>8.3000000000000007</v>
      </c>
      <c r="G588">
        <v>18.399999999999999</v>
      </c>
      <c r="H588">
        <v>306.45999999999998</v>
      </c>
      <c r="I588">
        <v>43.51</v>
      </c>
      <c r="J588">
        <v>-262.95</v>
      </c>
      <c r="K588">
        <v>0</v>
      </c>
    </row>
    <row r="589" spans="1:11" x14ac:dyDescent="0.25">
      <c r="A589">
        <v>17</v>
      </c>
      <c r="B589">
        <v>10</v>
      </c>
      <c r="C589" t="s">
        <v>78</v>
      </c>
      <c r="D589">
        <v>2</v>
      </c>
      <c r="E589">
        <v>3460</v>
      </c>
      <c r="F589">
        <v>6</v>
      </c>
      <c r="G589">
        <v>13.2</v>
      </c>
      <c r="H589">
        <v>99.97</v>
      </c>
      <c r="I589">
        <v>48.03</v>
      </c>
      <c r="J589">
        <v>-51.94</v>
      </c>
      <c r="K589">
        <v>0</v>
      </c>
    </row>
    <row r="590" spans="1:11" x14ac:dyDescent="0.25">
      <c r="A590">
        <v>17</v>
      </c>
      <c r="B590">
        <v>11</v>
      </c>
      <c r="C590" t="s">
        <v>46</v>
      </c>
      <c r="D590">
        <v>0</v>
      </c>
      <c r="E590">
        <v>5997</v>
      </c>
      <c r="F590">
        <v>5.6</v>
      </c>
      <c r="G590">
        <v>2.8</v>
      </c>
      <c r="H590">
        <v>0</v>
      </c>
      <c r="I590">
        <v>51.23</v>
      </c>
      <c r="J590">
        <v>51.23</v>
      </c>
      <c r="K590">
        <v>0</v>
      </c>
    </row>
    <row r="591" spans="1:11" x14ac:dyDescent="0.25">
      <c r="A591">
        <v>17</v>
      </c>
      <c r="B591">
        <v>11</v>
      </c>
      <c r="C591" t="s">
        <v>77</v>
      </c>
      <c r="D591">
        <v>1</v>
      </c>
      <c r="E591">
        <v>344</v>
      </c>
      <c r="F591">
        <v>7.8</v>
      </c>
      <c r="G591">
        <v>3.9</v>
      </c>
      <c r="H591">
        <v>0</v>
      </c>
      <c r="I591">
        <v>60.51</v>
      </c>
      <c r="J591">
        <v>60.51</v>
      </c>
      <c r="K591">
        <v>0</v>
      </c>
    </row>
    <row r="592" spans="1:11" x14ac:dyDescent="0.25">
      <c r="A592">
        <v>17</v>
      </c>
      <c r="B592">
        <v>11</v>
      </c>
      <c r="C592" t="s">
        <v>78</v>
      </c>
      <c r="D592">
        <v>2</v>
      </c>
      <c r="E592">
        <v>3460</v>
      </c>
      <c r="F592">
        <v>5.6</v>
      </c>
      <c r="G592">
        <v>2.8</v>
      </c>
      <c r="H592">
        <v>0</v>
      </c>
      <c r="I592">
        <v>51.17</v>
      </c>
      <c r="J592">
        <v>51.17</v>
      </c>
      <c r="K592">
        <v>0</v>
      </c>
    </row>
    <row r="593" spans="1:11" x14ac:dyDescent="0.25">
      <c r="A593">
        <v>17</v>
      </c>
      <c r="B593">
        <v>12</v>
      </c>
      <c r="C593" t="s">
        <v>46</v>
      </c>
      <c r="D593">
        <v>0</v>
      </c>
      <c r="E593">
        <v>5997</v>
      </c>
      <c r="F593">
        <v>2.8</v>
      </c>
      <c r="G593">
        <v>0.1</v>
      </c>
      <c r="H593">
        <v>0</v>
      </c>
      <c r="I593">
        <v>38.5</v>
      </c>
      <c r="J593">
        <v>38.5</v>
      </c>
      <c r="K593">
        <v>0</v>
      </c>
    </row>
    <row r="594" spans="1:11" x14ac:dyDescent="0.25">
      <c r="A594">
        <v>17</v>
      </c>
      <c r="B594">
        <v>12</v>
      </c>
      <c r="C594" t="s">
        <v>77</v>
      </c>
      <c r="D594">
        <v>1</v>
      </c>
      <c r="E594">
        <v>344</v>
      </c>
      <c r="F594">
        <v>3.9</v>
      </c>
      <c r="G594">
        <v>0.1</v>
      </c>
      <c r="H594">
        <v>0</v>
      </c>
      <c r="I594">
        <v>40.229999999999997</v>
      </c>
      <c r="J594">
        <v>40.229999999999997</v>
      </c>
      <c r="K594">
        <v>0</v>
      </c>
    </row>
    <row r="595" spans="1:11" x14ac:dyDescent="0.25">
      <c r="A595">
        <v>17</v>
      </c>
      <c r="B595">
        <v>12</v>
      </c>
      <c r="C595" t="s">
        <v>78</v>
      </c>
      <c r="D595">
        <v>2</v>
      </c>
      <c r="E595">
        <v>3460</v>
      </c>
      <c r="F595">
        <v>2.8</v>
      </c>
      <c r="G595">
        <v>0.1</v>
      </c>
      <c r="H595">
        <v>0</v>
      </c>
      <c r="I595">
        <v>38.47</v>
      </c>
      <c r="J595">
        <v>38.47</v>
      </c>
      <c r="K595">
        <v>0</v>
      </c>
    </row>
    <row r="596" spans="1:11" x14ac:dyDescent="0.25">
      <c r="A596">
        <v>17</v>
      </c>
      <c r="B596">
        <v>1</v>
      </c>
      <c r="C596" t="s">
        <v>46</v>
      </c>
      <c r="D596">
        <v>0</v>
      </c>
      <c r="E596">
        <v>5997</v>
      </c>
      <c r="F596">
        <v>3</v>
      </c>
      <c r="G596">
        <v>-6.6</v>
      </c>
      <c r="H596">
        <v>0</v>
      </c>
      <c r="I596">
        <v>0.76</v>
      </c>
      <c r="J596">
        <v>0.76</v>
      </c>
      <c r="K596">
        <v>0</v>
      </c>
    </row>
    <row r="597" spans="1:11" x14ac:dyDescent="0.25">
      <c r="A597">
        <v>17</v>
      </c>
      <c r="B597">
        <v>1</v>
      </c>
      <c r="C597" t="s">
        <v>77</v>
      </c>
      <c r="D597">
        <v>1</v>
      </c>
      <c r="E597">
        <v>344</v>
      </c>
      <c r="F597">
        <v>4.0999999999999996</v>
      </c>
      <c r="G597">
        <v>-9.1999999999999993</v>
      </c>
      <c r="H597">
        <v>0</v>
      </c>
      <c r="I597">
        <v>0.68</v>
      </c>
      <c r="J597">
        <v>0.68</v>
      </c>
      <c r="K597">
        <v>0</v>
      </c>
    </row>
    <row r="598" spans="1:11" x14ac:dyDescent="0.25">
      <c r="A598">
        <v>17</v>
      </c>
      <c r="B598">
        <v>1</v>
      </c>
      <c r="C598" t="s">
        <v>78</v>
      </c>
      <c r="D598">
        <v>2</v>
      </c>
      <c r="E598">
        <v>3460</v>
      </c>
      <c r="F598">
        <v>3</v>
      </c>
      <c r="G598">
        <v>-6.6</v>
      </c>
      <c r="H598">
        <v>0</v>
      </c>
      <c r="I598">
        <v>0.76</v>
      </c>
      <c r="J598">
        <v>0.76</v>
      </c>
      <c r="K598">
        <v>0</v>
      </c>
    </row>
    <row r="599" spans="1:11" x14ac:dyDescent="0.25">
      <c r="A599">
        <v>17</v>
      </c>
      <c r="B599">
        <v>2</v>
      </c>
      <c r="C599" t="s">
        <v>46</v>
      </c>
      <c r="D599">
        <v>0</v>
      </c>
      <c r="E599">
        <v>5997</v>
      </c>
      <c r="F599">
        <v>2.2000000000000002</v>
      </c>
      <c r="G599">
        <v>-3.5</v>
      </c>
      <c r="H599">
        <v>0</v>
      </c>
      <c r="I599">
        <v>28.55</v>
      </c>
      <c r="J599">
        <v>28.55</v>
      </c>
      <c r="K599">
        <v>0</v>
      </c>
    </row>
    <row r="600" spans="1:11" x14ac:dyDescent="0.25">
      <c r="A600">
        <v>17</v>
      </c>
      <c r="B600">
        <v>2</v>
      </c>
      <c r="C600" t="s">
        <v>77</v>
      </c>
      <c r="D600">
        <v>1</v>
      </c>
      <c r="E600">
        <v>344</v>
      </c>
      <c r="F600">
        <v>3.1</v>
      </c>
      <c r="G600">
        <v>-4.8</v>
      </c>
      <c r="H600">
        <v>0</v>
      </c>
      <c r="I600">
        <v>27.06</v>
      </c>
      <c r="J600">
        <v>27.06</v>
      </c>
      <c r="K600">
        <v>0</v>
      </c>
    </row>
    <row r="601" spans="1:11" x14ac:dyDescent="0.25">
      <c r="A601">
        <v>17</v>
      </c>
      <c r="B601">
        <v>2</v>
      </c>
      <c r="C601" t="s">
        <v>78</v>
      </c>
      <c r="D601">
        <v>2</v>
      </c>
      <c r="E601">
        <v>3460</v>
      </c>
      <c r="F601">
        <v>2.2000000000000002</v>
      </c>
      <c r="G601">
        <v>-3.5</v>
      </c>
      <c r="H601">
        <v>0</v>
      </c>
      <c r="I601">
        <v>28.54</v>
      </c>
      <c r="J601">
        <v>28.54</v>
      </c>
      <c r="K601">
        <v>0</v>
      </c>
    </row>
    <row r="602" spans="1:11" x14ac:dyDescent="0.25">
      <c r="A602">
        <v>17</v>
      </c>
      <c r="B602">
        <v>3</v>
      </c>
      <c r="C602" t="s">
        <v>46</v>
      </c>
      <c r="D602">
        <v>0</v>
      </c>
      <c r="E602">
        <v>5997</v>
      </c>
      <c r="F602">
        <v>3.1</v>
      </c>
      <c r="G602">
        <v>1.7</v>
      </c>
      <c r="H602">
        <v>0</v>
      </c>
      <c r="I602">
        <v>36.64</v>
      </c>
      <c r="J602">
        <v>36.64</v>
      </c>
      <c r="K602">
        <v>0</v>
      </c>
    </row>
    <row r="603" spans="1:11" x14ac:dyDescent="0.25">
      <c r="A603">
        <v>17</v>
      </c>
      <c r="B603">
        <v>3</v>
      </c>
      <c r="C603" t="s">
        <v>77</v>
      </c>
      <c r="D603">
        <v>1</v>
      </c>
      <c r="E603">
        <v>344</v>
      </c>
      <c r="F603">
        <v>4.4000000000000004</v>
      </c>
      <c r="G603">
        <v>2.4</v>
      </c>
      <c r="H603">
        <v>0</v>
      </c>
      <c r="I603">
        <v>21.37</v>
      </c>
      <c r="J603">
        <v>21.37</v>
      </c>
      <c r="K603">
        <v>0</v>
      </c>
    </row>
    <row r="604" spans="1:11" x14ac:dyDescent="0.25">
      <c r="A604">
        <v>17</v>
      </c>
      <c r="B604">
        <v>3</v>
      </c>
      <c r="C604" t="s">
        <v>78</v>
      </c>
      <c r="D604">
        <v>2</v>
      </c>
      <c r="E604">
        <v>3460</v>
      </c>
      <c r="F604">
        <v>3.1</v>
      </c>
      <c r="G604">
        <v>1.7</v>
      </c>
      <c r="H604">
        <v>0</v>
      </c>
      <c r="I604">
        <v>36.619999999999997</v>
      </c>
      <c r="J604">
        <v>36.619999999999997</v>
      </c>
      <c r="K604">
        <v>0</v>
      </c>
    </row>
    <row r="605" spans="1:11" x14ac:dyDescent="0.25">
      <c r="A605">
        <v>17</v>
      </c>
      <c r="B605">
        <v>4</v>
      </c>
      <c r="C605" t="s">
        <v>46</v>
      </c>
      <c r="D605">
        <v>0</v>
      </c>
      <c r="E605">
        <v>5997</v>
      </c>
      <c r="F605">
        <v>8.4</v>
      </c>
      <c r="G605">
        <v>15.1</v>
      </c>
      <c r="H605">
        <v>179.04</v>
      </c>
      <c r="I605">
        <v>50.51</v>
      </c>
      <c r="J605">
        <v>-128.53</v>
      </c>
      <c r="K605">
        <v>0</v>
      </c>
    </row>
    <row r="606" spans="1:11" x14ac:dyDescent="0.25">
      <c r="A606">
        <v>17</v>
      </c>
      <c r="B606">
        <v>4</v>
      </c>
      <c r="C606" t="s">
        <v>77</v>
      </c>
      <c r="D606">
        <v>1</v>
      </c>
      <c r="E606">
        <v>344</v>
      </c>
      <c r="F606">
        <v>11.7</v>
      </c>
      <c r="G606">
        <v>21.2</v>
      </c>
      <c r="H606">
        <v>299.85000000000002</v>
      </c>
      <c r="I606">
        <v>54.41</v>
      </c>
      <c r="J606">
        <v>-245.44</v>
      </c>
      <c r="K606">
        <v>0</v>
      </c>
    </row>
    <row r="607" spans="1:11" x14ac:dyDescent="0.25">
      <c r="A607">
        <v>17</v>
      </c>
      <c r="B607">
        <v>4</v>
      </c>
      <c r="C607" t="s">
        <v>78</v>
      </c>
      <c r="D607">
        <v>2</v>
      </c>
      <c r="E607">
        <v>3460</v>
      </c>
      <c r="F607">
        <v>8.4</v>
      </c>
      <c r="G607">
        <v>15.1</v>
      </c>
      <c r="H607">
        <v>178.34</v>
      </c>
      <c r="I607">
        <v>50.5</v>
      </c>
      <c r="J607">
        <v>-127.85</v>
      </c>
      <c r="K607">
        <v>0</v>
      </c>
    </row>
    <row r="608" spans="1:11" x14ac:dyDescent="0.25">
      <c r="A608">
        <v>17</v>
      </c>
      <c r="B608">
        <v>5</v>
      </c>
      <c r="C608" t="s">
        <v>46</v>
      </c>
      <c r="D608">
        <v>0</v>
      </c>
      <c r="E608">
        <v>5997</v>
      </c>
      <c r="F608">
        <v>13.6</v>
      </c>
      <c r="G608">
        <v>21.4</v>
      </c>
      <c r="H608">
        <v>197.24</v>
      </c>
      <c r="I608">
        <v>77.38</v>
      </c>
      <c r="J608">
        <v>-119.86</v>
      </c>
      <c r="K608">
        <v>0</v>
      </c>
    </row>
    <row r="609" spans="1:11" x14ac:dyDescent="0.25">
      <c r="A609">
        <v>17</v>
      </c>
      <c r="B609">
        <v>5</v>
      </c>
      <c r="C609" t="s">
        <v>77</v>
      </c>
      <c r="D609">
        <v>1</v>
      </c>
      <c r="E609">
        <v>344</v>
      </c>
      <c r="F609">
        <v>19</v>
      </c>
      <c r="G609">
        <v>29.9</v>
      </c>
      <c r="H609">
        <v>317.25</v>
      </c>
      <c r="I609">
        <v>89.25</v>
      </c>
      <c r="J609">
        <v>-228</v>
      </c>
      <c r="K609">
        <v>0</v>
      </c>
    </row>
    <row r="610" spans="1:11" x14ac:dyDescent="0.25">
      <c r="A610">
        <v>17</v>
      </c>
      <c r="B610">
        <v>5</v>
      </c>
      <c r="C610" t="s">
        <v>78</v>
      </c>
      <c r="D610">
        <v>2</v>
      </c>
      <c r="E610">
        <v>3460</v>
      </c>
      <c r="F610">
        <v>13.6</v>
      </c>
      <c r="G610">
        <v>21.4</v>
      </c>
      <c r="H610">
        <v>196.38</v>
      </c>
      <c r="I610">
        <v>77.37</v>
      </c>
      <c r="J610">
        <v>-119.01</v>
      </c>
      <c r="K610">
        <v>0</v>
      </c>
    </row>
    <row r="611" spans="1:11" x14ac:dyDescent="0.25">
      <c r="A611">
        <v>17</v>
      </c>
      <c r="B611">
        <v>6</v>
      </c>
      <c r="C611" t="s">
        <v>46</v>
      </c>
      <c r="D611">
        <v>0</v>
      </c>
      <c r="E611">
        <v>5997</v>
      </c>
      <c r="F611">
        <v>10.9</v>
      </c>
      <c r="G611">
        <v>25.5</v>
      </c>
      <c r="H611">
        <v>103.89</v>
      </c>
      <c r="I611">
        <v>44.25</v>
      </c>
      <c r="J611">
        <v>-59.64</v>
      </c>
      <c r="K611">
        <v>0</v>
      </c>
    </row>
    <row r="612" spans="1:11" x14ac:dyDescent="0.25">
      <c r="A612">
        <v>17</v>
      </c>
      <c r="B612">
        <v>6</v>
      </c>
      <c r="C612" t="s">
        <v>77</v>
      </c>
      <c r="D612">
        <v>1</v>
      </c>
      <c r="E612">
        <v>344</v>
      </c>
      <c r="F612">
        <v>15.2</v>
      </c>
      <c r="G612">
        <v>35.799999999999997</v>
      </c>
      <c r="H612">
        <v>0</v>
      </c>
      <c r="I612">
        <v>39.520000000000003</v>
      </c>
      <c r="J612">
        <v>39.520000000000003</v>
      </c>
      <c r="K612">
        <v>0</v>
      </c>
    </row>
    <row r="613" spans="1:11" x14ac:dyDescent="0.25">
      <c r="A613">
        <v>17</v>
      </c>
      <c r="B613">
        <v>6</v>
      </c>
      <c r="C613" t="s">
        <v>78</v>
      </c>
      <c r="D613">
        <v>2</v>
      </c>
      <c r="E613">
        <v>3460</v>
      </c>
      <c r="F613">
        <v>10.9</v>
      </c>
      <c r="G613">
        <v>25.5</v>
      </c>
      <c r="H613">
        <v>104.28</v>
      </c>
      <c r="I613">
        <v>44.27</v>
      </c>
      <c r="J613">
        <v>-60.01</v>
      </c>
      <c r="K613">
        <v>0</v>
      </c>
    </row>
    <row r="614" spans="1:11" x14ac:dyDescent="0.25">
      <c r="A614">
        <v>18</v>
      </c>
      <c r="B614">
        <v>7</v>
      </c>
      <c r="C614" t="s">
        <v>46</v>
      </c>
      <c r="D614">
        <v>0</v>
      </c>
      <c r="E614">
        <v>5997</v>
      </c>
      <c r="F614">
        <v>10.5</v>
      </c>
      <c r="G614">
        <v>27.5</v>
      </c>
      <c r="H614">
        <v>80.510000000000005</v>
      </c>
      <c r="I614">
        <v>37.44</v>
      </c>
      <c r="J614">
        <v>-43.06</v>
      </c>
      <c r="K614">
        <v>0</v>
      </c>
    </row>
    <row r="615" spans="1:11" x14ac:dyDescent="0.25">
      <c r="A615">
        <v>18</v>
      </c>
      <c r="B615">
        <v>7</v>
      </c>
      <c r="C615" t="s">
        <v>77</v>
      </c>
      <c r="D615">
        <v>1</v>
      </c>
      <c r="E615">
        <v>344</v>
      </c>
      <c r="F615">
        <v>14.7</v>
      </c>
      <c r="G615">
        <v>38.5</v>
      </c>
      <c r="H615">
        <v>0</v>
      </c>
      <c r="I615">
        <v>33.11</v>
      </c>
      <c r="J615">
        <v>33.11</v>
      </c>
      <c r="K615">
        <v>0</v>
      </c>
    </row>
    <row r="616" spans="1:11" x14ac:dyDescent="0.25">
      <c r="A616">
        <v>18</v>
      </c>
      <c r="B616">
        <v>7</v>
      </c>
      <c r="C616" t="s">
        <v>78</v>
      </c>
      <c r="D616">
        <v>2</v>
      </c>
      <c r="E616">
        <v>3460</v>
      </c>
      <c r="F616">
        <v>10.5</v>
      </c>
      <c r="G616">
        <v>27.5</v>
      </c>
      <c r="H616">
        <v>80.349999999999994</v>
      </c>
      <c r="I616">
        <v>37.46</v>
      </c>
      <c r="J616">
        <v>-42.89</v>
      </c>
      <c r="K616">
        <v>0</v>
      </c>
    </row>
    <row r="617" spans="1:11" x14ac:dyDescent="0.25">
      <c r="A617">
        <v>18</v>
      </c>
      <c r="B617">
        <v>8</v>
      </c>
      <c r="C617" t="s">
        <v>46</v>
      </c>
      <c r="D617">
        <v>0</v>
      </c>
      <c r="E617">
        <v>5997</v>
      </c>
      <c r="F617">
        <v>8.4</v>
      </c>
      <c r="G617">
        <v>26.4</v>
      </c>
      <c r="H617">
        <v>69.819999999999993</v>
      </c>
      <c r="I617">
        <v>25.09</v>
      </c>
      <c r="J617">
        <v>-44.72</v>
      </c>
      <c r="K617">
        <v>0</v>
      </c>
    </row>
    <row r="618" spans="1:11" x14ac:dyDescent="0.25">
      <c r="A618">
        <v>18</v>
      </c>
      <c r="B618">
        <v>8</v>
      </c>
      <c r="C618" t="s">
        <v>77</v>
      </c>
      <c r="D618">
        <v>1</v>
      </c>
      <c r="E618">
        <v>344</v>
      </c>
      <c r="F618">
        <v>11.8</v>
      </c>
      <c r="G618">
        <v>37</v>
      </c>
      <c r="H618">
        <v>0</v>
      </c>
      <c r="I618">
        <v>22.45</v>
      </c>
      <c r="J618">
        <v>22.45</v>
      </c>
      <c r="K618">
        <v>0</v>
      </c>
    </row>
    <row r="619" spans="1:11" x14ac:dyDescent="0.25">
      <c r="A619">
        <v>18</v>
      </c>
      <c r="B619">
        <v>8</v>
      </c>
      <c r="C619" t="s">
        <v>78</v>
      </c>
      <c r="D619">
        <v>2</v>
      </c>
      <c r="E619">
        <v>3460</v>
      </c>
      <c r="F619">
        <v>8.4</v>
      </c>
      <c r="G619">
        <v>26.4</v>
      </c>
      <c r="H619">
        <v>69.819999999999993</v>
      </c>
      <c r="I619">
        <v>25.11</v>
      </c>
      <c r="J619">
        <v>-44.72</v>
      </c>
      <c r="K619">
        <v>0</v>
      </c>
    </row>
    <row r="620" spans="1:11" x14ac:dyDescent="0.25">
      <c r="A620">
        <v>18</v>
      </c>
      <c r="B620">
        <v>9</v>
      </c>
      <c r="C620" t="s">
        <v>46</v>
      </c>
      <c r="D620">
        <v>0</v>
      </c>
      <c r="E620">
        <v>5997</v>
      </c>
      <c r="F620">
        <v>9.1999999999999993</v>
      </c>
      <c r="G620">
        <v>21.5</v>
      </c>
      <c r="H620">
        <v>69.069999999999993</v>
      </c>
      <c r="I620">
        <v>79.45</v>
      </c>
      <c r="J620">
        <v>10.39</v>
      </c>
      <c r="K620">
        <v>0</v>
      </c>
    </row>
    <row r="621" spans="1:11" x14ac:dyDescent="0.25">
      <c r="A621">
        <v>18</v>
      </c>
      <c r="B621">
        <v>9</v>
      </c>
      <c r="C621" t="s">
        <v>77</v>
      </c>
      <c r="D621">
        <v>1</v>
      </c>
      <c r="E621">
        <v>344</v>
      </c>
      <c r="F621">
        <v>12.9</v>
      </c>
      <c r="G621">
        <v>30.1</v>
      </c>
      <c r="H621">
        <v>193.14</v>
      </c>
      <c r="I621">
        <v>75.209999999999994</v>
      </c>
      <c r="J621">
        <v>-117.93</v>
      </c>
      <c r="K621">
        <v>0</v>
      </c>
    </row>
    <row r="622" spans="1:11" x14ac:dyDescent="0.25">
      <c r="A622">
        <v>18</v>
      </c>
      <c r="B622">
        <v>9</v>
      </c>
      <c r="C622" t="s">
        <v>78</v>
      </c>
      <c r="D622">
        <v>2</v>
      </c>
      <c r="E622">
        <v>3460</v>
      </c>
      <c r="F622">
        <v>9.1999999999999993</v>
      </c>
      <c r="G622">
        <v>21.5</v>
      </c>
      <c r="H622">
        <v>68.760000000000005</v>
      </c>
      <c r="I622">
        <v>79.37</v>
      </c>
      <c r="J622">
        <v>10.61</v>
      </c>
      <c r="K622">
        <v>0</v>
      </c>
    </row>
    <row r="623" spans="1:11" x14ac:dyDescent="0.25">
      <c r="A623">
        <v>18</v>
      </c>
      <c r="B623">
        <v>10</v>
      </c>
      <c r="C623" t="s">
        <v>46</v>
      </c>
      <c r="D623">
        <v>0</v>
      </c>
      <c r="E623">
        <v>5997</v>
      </c>
      <c r="F623">
        <v>6</v>
      </c>
      <c r="G623">
        <v>13.2</v>
      </c>
      <c r="H623">
        <v>98.49</v>
      </c>
      <c r="I623">
        <v>47.4</v>
      </c>
      <c r="J623">
        <v>-51.09</v>
      </c>
      <c r="K623">
        <v>0</v>
      </c>
    </row>
    <row r="624" spans="1:11" x14ac:dyDescent="0.25">
      <c r="A624">
        <v>18</v>
      </c>
      <c r="B624">
        <v>10</v>
      </c>
      <c r="C624" t="s">
        <v>77</v>
      </c>
      <c r="D624">
        <v>1</v>
      </c>
      <c r="E624">
        <v>344</v>
      </c>
      <c r="F624">
        <v>8.3000000000000007</v>
      </c>
      <c r="G624">
        <v>18.399999999999999</v>
      </c>
      <c r="H624">
        <v>306.47000000000003</v>
      </c>
      <c r="I624">
        <v>44.02</v>
      </c>
      <c r="J624">
        <v>-262.44</v>
      </c>
      <c r="K624">
        <v>0</v>
      </c>
    </row>
    <row r="625" spans="1:11" x14ac:dyDescent="0.25">
      <c r="A625">
        <v>18</v>
      </c>
      <c r="B625">
        <v>10</v>
      </c>
      <c r="C625" t="s">
        <v>78</v>
      </c>
      <c r="D625">
        <v>2</v>
      </c>
      <c r="E625">
        <v>3460</v>
      </c>
      <c r="F625">
        <v>6</v>
      </c>
      <c r="G625">
        <v>13.2</v>
      </c>
      <c r="H625">
        <v>98.2</v>
      </c>
      <c r="I625">
        <v>47.35</v>
      </c>
      <c r="J625">
        <v>-50.84</v>
      </c>
      <c r="K625">
        <v>0</v>
      </c>
    </row>
    <row r="626" spans="1:11" x14ac:dyDescent="0.25">
      <c r="A626">
        <v>18</v>
      </c>
      <c r="B626">
        <v>11</v>
      </c>
      <c r="C626" t="s">
        <v>46</v>
      </c>
      <c r="D626">
        <v>0</v>
      </c>
      <c r="E626">
        <v>5997</v>
      </c>
      <c r="F626">
        <v>5.6</v>
      </c>
      <c r="G626">
        <v>2.8</v>
      </c>
      <c r="H626">
        <v>0</v>
      </c>
      <c r="I626">
        <v>50.58</v>
      </c>
      <c r="J626">
        <v>50.58</v>
      </c>
      <c r="K626">
        <v>0</v>
      </c>
    </row>
    <row r="627" spans="1:11" x14ac:dyDescent="0.25">
      <c r="A627">
        <v>18</v>
      </c>
      <c r="B627">
        <v>11</v>
      </c>
      <c r="C627" t="s">
        <v>77</v>
      </c>
      <c r="D627">
        <v>1</v>
      </c>
      <c r="E627">
        <v>344</v>
      </c>
      <c r="F627">
        <v>7.8</v>
      </c>
      <c r="G627">
        <v>3.9</v>
      </c>
      <c r="H627">
        <v>0</v>
      </c>
      <c r="I627">
        <v>61.08</v>
      </c>
      <c r="J627">
        <v>61.08</v>
      </c>
      <c r="K627">
        <v>0</v>
      </c>
    </row>
    <row r="628" spans="1:11" x14ac:dyDescent="0.25">
      <c r="A628">
        <v>18</v>
      </c>
      <c r="B628">
        <v>11</v>
      </c>
      <c r="C628" t="s">
        <v>78</v>
      </c>
      <c r="D628">
        <v>2</v>
      </c>
      <c r="E628">
        <v>3460</v>
      </c>
      <c r="F628">
        <v>5.6</v>
      </c>
      <c r="G628">
        <v>2.8</v>
      </c>
      <c r="H628">
        <v>0</v>
      </c>
      <c r="I628">
        <v>50.53</v>
      </c>
      <c r="J628">
        <v>50.53</v>
      </c>
      <c r="K628">
        <v>0</v>
      </c>
    </row>
    <row r="629" spans="1:11" x14ac:dyDescent="0.25">
      <c r="A629">
        <v>18</v>
      </c>
      <c r="B629">
        <v>12</v>
      </c>
      <c r="C629" t="s">
        <v>46</v>
      </c>
      <c r="D629">
        <v>0</v>
      </c>
      <c r="E629">
        <v>5997</v>
      </c>
      <c r="F629">
        <v>2.8</v>
      </c>
      <c r="G629">
        <v>0.1</v>
      </c>
      <c r="H629">
        <v>0</v>
      </c>
      <c r="I629">
        <v>38.1</v>
      </c>
      <c r="J629">
        <v>38.1</v>
      </c>
      <c r="K629">
        <v>0</v>
      </c>
    </row>
    <row r="630" spans="1:11" x14ac:dyDescent="0.25">
      <c r="A630">
        <v>18</v>
      </c>
      <c r="B630">
        <v>12</v>
      </c>
      <c r="C630" t="s">
        <v>77</v>
      </c>
      <c r="D630">
        <v>1</v>
      </c>
      <c r="E630">
        <v>344</v>
      </c>
      <c r="F630">
        <v>3.9</v>
      </c>
      <c r="G630">
        <v>0.1</v>
      </c>
      <c r="H630">
        <v>0</v>
      </c>
      <c r="I630">
        <v>40.659999999999997</v>
      </c>
      <c r="J630">
        <v>40.659999999999997</v>
      </c>
      <c r="K630">
        <v>0</v>
      </c>
    </row>
    <row r="631" spans="1:11" x14ac:dyDescent="0.25">
      <c r="A631">
        <v>18</v>
      </c>
      <c r="B631">
        <v>12</v>
      </c>
      <c r="C631" t="s">
        <v>78</v>
      </c>
      <c r="D631">
        <v>2</v>
      </c>
      <c r="E631">
        <v>3460</v>
      </c>
      <c r="F631">
        <v>2.8</v>
      </c>
      <c r="G631">
        <v>0.1</v>
      </c>
      <c r="H631">
        <v>0</v>
      </c>
      <c r="I631">
        <v>38.07</v>
      </c>
      <c r="J631">
        <v>38.07</v>
      </c>
      <c r="K631">
        <v>0</v>
      </c>
    </row>
    <row r="632" spans="1:11" x14ac:dyDescent="0.25">
      <c r="A632">
        <v>18</v>
      </c>
      <c r="B632">
        <v>1</v>
      </c>
      <c r="C632" t="s">
        <v>46</v>
      </c>
      <c r="D632">
        <v>0</v>
      </c>
      <c r="E632">
        <v>5997</v>
      </c>
      <c r="F632">
        <v>3</v>
      </c>
      <c r="G632">
        <v>-6.6</v>
      </c>
      <c r="H632">
        <v>0</v>
      </c>
      <c r="I632">
        <v>0.75</v>
      </c>
      <c r="J632">
        <v>0.75</v>
      </c>
      <c r="K632">
        <v>0</v>
      </c>
    </row>
    <row r="633" spans="1:11" x14ac:dyDescent="0.25">
      <c r="A633">
        <v>18</v>
      </c>
      <c r="B633">
        <v>1</v>
      </c>
      <c r="C633" t="s">
        <v>77</v>
      </c>
      <c r="D633">
        <v>1</v>
      </c>
      <c r="E633">
        <v>344</v>
      </c>
      <c r="F633">
        <v>4.0999999999999996</v>
      </c>
      <c r="G633">
        <v>-9.1999999999999993</v>
      </c>
      <c r="H633">
        <v>0</v>
      </c>
      <c r="I633">
        <v>0.68</v>
      </c>
      <c r="J633">
        <v>0.68</v>
      </c>
      <c r="K633">
        <v>0</v>
      </c>
    </row>
    <row r="634" spans="1:11" x14ac:dyDescent="0.25">
      <c r="A634">
        <v>18</v>
      </c>
      <c r="B634">
        <v>1</v>
      </c>
      <c r="C634" t="s">
        <v>78</v>
      </c>
      <c r="D634">
        <v>2</v>
      </c>
      <c r="E634">
        <v>3460</v>
      </c>
      <c r="F634">
        <v>3</v>
      </c>
      <c r="G634">
        <v>-6.6</v>
      </c>
      <c r="H634">
        <v>0</v>
      </c>
      <c r="I634">
        <v>0.75</v>
      </c>
      <c r="J634">
        <v>0.75</v>
      </c>
      <c r="K634">
        <v>0</v>
      </c>
    </row>
    <row r="635" spans="1:11" x14ac:dyDescent="0.25">
      <c r="A635">
        <v>18</v>
      </c>
      <c r="B635">
        <v>2</v>
      </c>
      <c r="C635" t="s">
        <v>46</v>
      </c>
      <c r="D635">
        <v>0</v>
      </c>
      <c r="E635">
        <v>5997</v>
      </c>
      <c r="F635">
        <v>2.2000000000000002</v>
      </c>
      <c r="G635">
        <v>-3.5</v>
      </c>
      <c r="H635">
        <v>0</v>
      </c>
      <c r="I635">
        <v>28.31</v>
      </c>
      <c r="J635">
        <v>28.31</v>
      </c>
      <c r="K635">
        <v>0</v>
      </c>
    </row>
    <row r="636" spans="1:11" x14ac:dyDescent="0.25">
      <c r="A636">
        <v>18</v>
      </c>
      <c r="B636">
        <v>2</v>
      </c>
      <c r="C636" t="s">
        <v>77</v>
      </c>
      <c r="D636">
        <v>1</v>
      </c>
      <c r="E636">
        <v>344</v>
      </c>
      <c r="F636">
        <v>3.1</v>
      </c>
      <c r="G636">
        <v>-4.8</v>
      </c>
      <c r="H636">
        <v>0</v>
      </c>
      <c r="I636">
        <v>27.38</v>
      </c>
      <c r="J636">
        <v>27.38</v>
      </c>
      <c r="K636">
        <v>0</v>
      </c>
    </row>
    <row r="637" spans="1:11" x14ac:dyDescent="0.25">
      <c r="A637">
        <v>18</v>
      </c>
      <c r="B637">
        <v>2</v>
      </c>
      <c r="C637" t="s">
        <v>78</v>
      </c>
      <c r="D637">
        <v>2</v>
      </c>
      <c r="E637">
        <v>3460</v>
      </c>
      <c r="F637">
        <v>2.2000000000000002</v>
      </c>
      <c r="G637">
        <v>-3.5</v>
      </c>
      <c r="H637">
        <v>0</v>
      </c>
      <c r="I637">
        <v>28.29</v>
      </c>
      <c r="J637">
        <v>28.29</v>
      </c>
      <c r="K637">
        <v>0</v>
      </c>
    </row>
    <row r="638" spans="1:11" x14ac:dyDescent="0.25">
      <c r="A638">
        <v>18</v>
      </c>
      <c r="B638">
        <v>3</v>
      </c>
      <c r="C638" t="s">
        <v>46</v>
      </c>
      <c r="D638">
        <v>0</v>
      </c>
      <c r="E638">
        <v>5997</v>
      </c>
      <c r="F638">
        <v>3.1</v>
      </c>
      <c r="G638">
        <v>1.7</v>
      </c>
      <c r="H638">
        <v>0</v>
      </c>
      <c r="I638">
        <v>36.380000000000003</v>
      </c>
      <c r="J638">
        <v>36.380000000000003</v>
      </c>
      <c r="K638">
        <v>0</v>
      </c>
    </row>
    <row r="639" spans="1:11" x14ac:dyDescent="0.25">
      <c r="A639">
        <v>18</v>
      </c>
      <c r="B639">
        <v>3</v>
      </c>
      <c r="C639" t="s">
        <v>77</v>
      </c>
      <c r="D639">
        <v>1</v>
      </c>
      <c r="E639">
        <v>344</v>
      </c>
      <c r="F639">
        <v>4.4000000000000004</v>
      </c>
      <c r="G639">
        <v>2.4</v>
      </c>
      <c r="H639">
        <v>0</v>
      </c>
      <c r="I639">
        <v>21.64</v>
      </c>
      <c r="J639">
        <v>21.64</v>
      </c>
      <c r="K639">
        <v>0</v>
      </c>
    </row>
    <row r="640" spans="1:11" x14ac:dyDescent="0.25">
      <c r="A640">
        <v>18</v>
      </c>
      <c r="B640">
        <v>3</v>
      </c>
      <c r="C640" t="s">
        <v>78</v>
      </c>
      <c r="D640">
        <v>2</v>
      </c>
      <c r="E640">
        <v>3460</v>
      </c>
      <c r="F640">
        <v>3.1</v>
      </c>
      <c r="G640">
        <v>1.7</v>
      </c>
      <c r="H640">
        <v>0</v>
      </c>
      <c r="I640">
        <v>36.36</v>
      </c>
      <c r="J640">
        <v>36.36</v>
      </c>
      <c r="K640">
        <v>0</v>
      </c>
    </row>
    <row r="641" spans="1:11" x14ac:dyDescent="0.25">
      <c r="A641">
        <v>18</v>
      </c>
      <c r="B641">
        <v>4</v>
      </c>
      <c r="C641" t="s">
        <v>46</v>
      </c>
      <c r="D641">
        <v>0</v>
      </c>
      <c r="E641">
        <v>5997</v>
      </c>
      <c r="F641">
        <v>8.4</v>
      </c>
      <c r="G641">
        <v>15.1</v>
      </c>
      <c r="H641">
        <v>174.41</v>
      </c>
      <c r="I641">
        <v>50.24</v>
      </c>
      <c r="J641">
        <v>-124.17</v>
      </c>
      <c r="K641">
        <v>0</v>
      </c>
    </row>
    <row r="642" spans="1:11" x14ac:dyDescent="0.25">
      <c r="A642">
        <v>18</v>
      </c>
      <c r="B642">
        <v>4</v>
      </c>
      <c r="C642" t="s">
        <v>77</v>
      </c>
      <c r="D642">
        <v>1</v>
      </c>
      <c r="E642">
        <v>344</v>
      </c>
      <c r="F642">
        <v>11.7</v>
      </c>
      <c r="G642">
        <v>21.2</v>
      </c>
      <c r="H642">
        <v>301.54000000000002</v>
      </c>
      <c r="I642">
        <v>55.13</v>
      </c>
      <c r="J642">
        <v>-246.41</v>
      </c>
      <c r="K642">
        <v>0</v>
      </c>
    </row>
    <row r="643" spans="1:11" x14ac:dyDescent="0.25">
      <c r="A643">
        <v>18</v>
      </c>
      <c r="B643">
        <v>4</v>
      </c>
      <c r="C643" t="s">
        <v>78</v>
      </c>
      <c r="D643">
        <v>2</v>
      </c>
      <c r="E643">
        <v>3460</v>
      </c>
      <c r="F643">
        <v>8.4</v>
      </c>
      <c r="G643">
        <v>15.1</v>
      </c>
      <c r="H643">
        <v>173.78</v>
      </c>
      <c r="I643">
        <v>50.22</v>
      </c>
      <c r="J643">
        <v>-123.56</v>
      </c>
      <c r="K643">
        <v>0</v>
      </c>
    </row>
    <row r="644" spans="1:11" x14ac:dyDescent="0.25">
      <c r="A644">
        <v>18</v>
      </c>
      <c r="B644">
        <v>5</v>
      </c>
      <c r="C644" t="s">
        <v>46</v>
      </c>
      <c r="D644">
        <v>0</v>
      </c>
      <c r="E644">
        <v>5997</v>
      </c>
      <c r="F644">
        <v>13.6</v>
      </c>
      <c r="G644">
        <v>21.4</v>
      </c>
      <c r="H644">
        <v>188.17</v>
      </c>
      <c r="I644">
        <v>77.150000000000006</v>
      </c>
      <c r="J644">
        <v>-111.02</v>
      </c>
      <c r="K644">
        <v>0</v>
      </c>
    </row>
    <row r="645" spans="1:11" x14ac:dyDescent="0.25">
      <c r="A645">
        <v>18</v>
      </c>
      <c r="B645">
        <v>5</v>
      </c>
      <c r="C645" t="s">
        <v>77</v>
      </c>
      <c r="D645">
        <v>1</v>
      </c>
      <c r="E645">
        <v>344</v>
      </c>
      <c r="F645">
        <v>19</v>
      </c>
      <c r="G645">
        <v>29.9</v>
      </c>
      <c r="H645">
        <v>317.18</v>
      </c>
      <c r="I645">
        <v>90.61</v>
      </c>
      <c r="J645">
        <v>-226.57</v>
      </c>
      <c r="K645">
        <v>0</v>
      </c>
    </row>
    <row r="646" spans="1:11" x14ac:dyDescent="0.25">
      <c r="A646">
        <v>18</v>
      </c>
      <c r="B646">
        <v>5</v>
      </c>
      <c r="C646" t="s">
        <v>78</v>
      </c>
      <c r="D646">
        <v>2</v>
      </c>
      <c r="E646">
        <v>3460</v>
      </c>
      <c r="F646">
        <v>13.6</v>
      </c>
      <c r="G646">
        <v>21.4</v>
      </c>
      <c r="H646">
        <v>187.61</v>
      </c>
      <c r="I646">
        <v>77.13</v>
      </c>
      <c r="J646">
        <v>-110.47</v>
      </c>
      <c r="K646">
        <v>0</v>
      </c>
    </row>
    <row r="647" spans="1:11" x14ac:dyDescent="0.25">
      <c r="A647">
        <v>18</v>
      </c>
      <c r="B647">
        <v>6</v>
      </c>
      <c r="C647" t="s">
        <v>46</v>
      </c>
      <c r="D647">
        <v>0</v>
      </c>
      <c r="E647">
        <v>5997</v>
      </c>
      <c r="F647">
        <v>10.9</v>
      </c>
      <c r="G647">
        <v>25.5</v>
      </c>
      <c r="H647">
        <v>105.34</v>
      </c>
      <c r="I647">
        <v>44.28</v>
      </c>
      <c r="J647">
        <v>-61.06</v>
      </c>
      <c r="K647">
        <v>0</v>
      </c>
    </row>
    <row r="648" spans="1:11" x14ac:dyDescent="0.25">
      <c r="A648">
        <v>18</v>
      </c>
      <c r="B648">
        <v>6</v>
      </c>
      <c r="C648" t="s">
        <v>77</v>
      </c>
      <c r="D648">
        <v>1</v>
      </c>
      <c r="E648">
        <v>344</v>
      </c>
      <c r="F648">
        <v>15.2</v>
      </c>
      <c r="G648">
        <v>35.799999999999997</v>
      </c>
      <c r="H648">
        <v>0</v>
      </c>
      <c r="I648">
        <v>40.299999999999997</v>
      </c>
      <c r="J648">
        <v>40.299999999999997</v>
      </c>
      <c r="K648">
        <v>0</v>
      </c>
    </row>
    <row r="649" spans="1:11" x14ac:dyDescent="0.25">
      <c r="A649">
        <v>18</v>
      </c>
      <c r="B649">
        <v>6</v>
      </c>
      <c r="C649" t="s">
        <v>78</v>
      </c>
      <c r="D649">
        <v>2</v>
      </c>
      <c r="E649">
        <v>3460</v>
      </c>
      <c r="F649">
        <v>10.9</v>
      </c>
      <c r="G649">
        <v>25.5</v>
      </c>
      <c r="H649">
        <v>105.96</v>
      </c>
      <c r="I649">
        <v>44.29</v>
      </c>
      <c r="J649">
        <v>-61.67</v>
      </c>
      <c r="K649">
        <v>0</v>
      </c>
    </row>
    <row r="650" spans="1:11" x14ac:dyDescent="0.25">
      <c r="A650">
        <v>19</v>
      </c>
      <c r="B650">
        <v>7</v>
      </c>
      <c r="C650" t="s">
        <v>46</v>
      </c>
      <c r="D650">
        <v>0</v>
      </c>
      <c r="E650">
        <v>5997</v>
      </c>
      <c r="F650">
        <v>10.5</v>
      </c>
      <c r="G650">
        <v>27.5</v>
      </c>
      <c r="H650">
        <v>80.03</v>
      </c>
      <c r="I650">
        <v>37.520000000000003</v>
      </c>
      <c r="J650">
        <v>-42.51</v>
      </c>
      <c r="K650">
        <v>0</v>
      </c>
    </row>
    <row r="651" spans="1:11" x14ac:dyDescent="0.25">
      <c r="A651">
        <v>19</v>
      </c>
      <c r="B651">
        <v>7</v>
      </c>
      <c r="C651" t="s">
        <v>77</v>
      </c>
      <c r="D651">
        <v>1</v>
      </c>
      <c r="E651">
        <v>344</v>
      </c>
      <c r="F651">
        <v>14.7</v>
      </c>
      <c r="G651">
        <v>38.5</v>
      </c>
      <c r="H651">
        <v>0</v>
      </c>
      <c r="I651">
        <v>33.81</v>
      </c>
      <c r="J651">
        <v>33.81</v>
      </c>
      <c r="K651">
        <v>0</v>
      </c>
    </row>
    <row r="652" spans="1:11" x14ac:dyDescent="0.25">
      <c r="A652">
        <v>19</v>
      </c>
      <c r="B652">
        <v>7</v>
      </c>
      <c r="C652" t="s">
        <v>78</v>
      </c>
      <c r="D652">
        <v>2</v>
      </c>
      <c r="E652">
        <v>3460</v>
      </c>
      <c r="F652">
        <v>10.5</v>
      </c>
      <c r="G652">
        <v>27.5</v>
      </c>
      <c r="H652">
        <v>80.45</v>
      </c>
      <c r="I652">
        <v>37.53</v>
      </c>
      <c r="J652">
        <v>-42.92</v>
      </c>
      <c r="K652">
        <v>0</v>
      </c>
    </row>
    <row r="653" spans="1:11" x14ac:dyDescent="0.25">
      <c r="A653">
        <v>19</v>
      </c>
      <c r="B653">
        <v>8</v>
      </c>
      <c r="C653" t="s">
        <v>46</v>
      </c>
      <c r="D653">
        <v>0</v>
      </c>
      <c r="E653">
        <v>5997</v>
      </c>
      <c r="F653">
        <v>8.4</v>
      </c>
      <c r="G653">
        <v>26.4</v>
      </c>
      <c r="H653">
        <v>70.28</v>
      </c>
      <c r="I653">
        <v>25.17</v>
      </c>
      <c r="J653">
        <v>-45.11</v>
      </c>
      <c r="K653">
        <v>0</v>
      </c>
    </row>
    <row r="654" spans="1:11" x14ac:dyDescent="0.25">
      <c r="A654">
        <v>19</v>
      </c>
      <c r="B654">
        <v>8</v>
      </c>
      <c r="C654" t="s">
        <v>77</v>
      </c>
      <c r="D654">
        <v>1</v>
      </c>
      <c r="E654">
        <v>344</v>
      </c>
      <c r="F654">
        <v>11.8</v>
      </c>
      <c r="G654">
        <v>37</v>
      </c>
      <c r="H654">
        <v>0</v>
      </c>
      <c r="I654">
        <v>22.96</v>
      </c>
      <c r="J654">
        <v>22.96</v>
      </c>
      <c r="K654">
        <v>0</v>
      </c>
    </row>
    <row r="655" spans="1:11" x14ac:dyDescent="0.25">
      <c r="A655">
        <v>19</v>
      </c>
      <c r="B655">
        <v>8</v>
      </c>
      <c r="C655" t="s">
        <v>78</v>
      </c>
      <c r="D655">
        <v>2</v>
      </c>
      <c r="E655">
        <v>3460</v>
      </c>
      <c r="F655">
        <v>8.4</v>
      </c>
      <c r="G655">
        <v>26.4</v>
      </c>
      <c r="H655">
        <v>70.36</v>
      </c>
      <c r="I655">
        <v>25.18</v>
      </c>
      <c r="J655">
        <v>-45.18</v>
      </c>
      <c r="K655">
        <v>0</v>
      </c>
    </row>
    <row r="656" spans="1:11" x14ac:dyDescent="0.25">
      <c r="A656">
        <v>19</v>
      </c>
      <c r="B656">
        <v>9</v>
      </c>
      <c r="C656" t="s">
        <v>46</v>
      </c>
      <c r="D656">
        <v>0</v>
      </c>
      <c r="E656">
        <v>5997</v>
      </c>
      <c r="F656">
        <v>9.1999999999999993</v>
      </c>
      <c r="G656">
        <v>21.5</v>
      </c>
      <c r="H656">
        <v>67.47</v>
      </c>
      <c r="I656">
        <v>78.66</v>
      </c>
      <c r="J656">
        <v>11.19</v>
      </c>
      <c r="K656">
        <v>0</v>
      </c>
    </row>
    <row r="657" spans="1:11" x14ac:dyDescent="0.25">
      <c r="A657">
        <v>19</v>
      </c>
      <c r="B657">
        <v>9</v>
      </c>
      <c r="C657" t="s">
        <v>77</v>
      </c>
      <c r="D657">
        <v>1</v>
      </c>
      <c r="E657">
        <v>344</v>
      </c>
      <c r="F657">
        <v>12.9</v>
      </c>
      <c r="G657">
        <v>30.1</v>
      </c>
      <c r="H657">
        <v>193.12</v>
      </c>
      <c r="I657">
        <v>75.97</v>
      </c>
      <c r="J657">
        <v>-117.15</v>
      </c>
      <c r="K657">
        <v>0</v>
      </c>
    </row>
    <row r="658" spans="1:11" x14ac:dyDescent="0.25">
      <c r="A658">
        <v>19</v>
      </c>
      <c r="B658">
        <v>9</v>
      </c>
      <c r="C658" t="s">
        <v>78</v>
      </c>
      <c r="D658">
        <v>2</v>
      </c>
      <c r="E658">
        <v>3460</v>
      </c>
      <c r="F658">
        <v>9.1999999999999993</v>
      </c>
      <c r="G658">
        <v>21.5</v>
      </c>
      <c r="H658">
        <v>67.37</v>
      </c>
      <c r="I658">
        <v>78.67</v>
      </c>
      <c r="J658">
        <v>11.3</v>
      </c>
      <c r="K658">
        <v>0</v>
      </c>
    </row>
    <row r="659" spans="1:11" x14ac:dyDescent="0.25">
      <c r="A659">
        <v>19</v>
      </c>
      <c r="B659">
        <v>10</v>
      </c>
      <c r="C659" t="s">
        <v>46</v>
      </c>
      <c r="D659">
        <v>0</v>
      </c>
      <c r="E659">
        <v>5997</v>
      </c>
      <c r="F659">
        <v>6</v>
      </c>
      <c r="G659">
        <v>13.2</v>
      </c>
      <c r="H659">
        <v>96.44</v>
      </c>
      <c r="I659">
        <v>46.98</v>
      </c>
      <c r="J659">
        <v>-49.46</v>
      </c>
      <c r="K659">
        <v>0</v>
      </c>
    </row>
    <row r="660" spans="1:11" x14ac:dyDescent="0.25">
      <c r="A660">
        <v>19</v>
      </c>
      <c r="B660">
        <v>10</v>
      </c>
      <c r="C660" t="s">
        <v>77</v>
      </c>
      <c r="D660">
        <v>1</v>
      </c>
      <c r="E660">
        <v>344</v>
      </c>
      <c r="F660">
        <v>8.3000000000000007</v>
      </c>
      <c r="G660">
        <v>18.399999999999999</v>
      </c>
      <c r="H660">
        <v>305.57</v>
      </c>
      <c r="I660">
        <v>44.45</v>
      </c>
      <c r="J660">
        <v>-261.12</v>
      </c>
      <c r="K660">
        <v>0</v>
      </c>
    </row>
    <row r="661" spans="1:11" x14ac:dyDescent="0.25">
      <c r="A661">
        <v>19</v>
      </c>
      <c r="B661">
        <v>10</v>
      </c>
      <c r="C661" t="s">
        <v>78</v>
      </c>
      <c r="D661">
        <v>2</v>
      </c>
      <c r="E661">
        <v>3460</v>
      </c>
      <c r="F661">
        <v>6</v>
      </c>
      <c r="G661">
        <v>13.2</v>
      </c>
      <c r="H661">
        <v>96.14</v>
      </c>
      <c r="I661">
        <v>46.98</v>
      </c>
      <c r="J661">
        <v>-49.16</v>
      </c>
      <c r="K661">
        <v>0</v>
      </c>
    </row>
    <row r="662" spans="1:11" x14ac:dyDescent="0.25">
      <c r="A662">
        <v>19</v>
      </c>
      <c r="B662">
        <v>11</v>
      </c>
      <c r="C662" t="s">
        <v>46</v>
      </c>
      <c r="D662">
        <v>0</v>
      </c>
      <c r="E662">
        <v>5997</v>
      </c>
      <c r="F662">
        <v>5.6</v>
      </c>
      <c r="G662">
        <v>2.8</v>
      </c>
      <c r="H662">
        <v>0</v>
      </c>
      <c r="I662">
        <v>50.14</v>
      </c>
      <c r="J662">
        <v>50.14</v>
      </c>
      <c r="K662">
        <v>0</v>
      </c>
    </row>
    <row r="663" spans="1:11" x14ac:dyDescent="0.25">
      <c r="A663">
        <v>19</v>
      </c>
      <c r="B663">
        <v>11</v>
      </c>
      <c r="C663" t="s">
        <v>77</v>
      </c>
      <c r="D663">
        <v>1</v>
      </c>
      <c r="E663">
        <v>344</v>
      </c>
      <c r="F663">
        <v>7.8</v>
      </c>
      <c r="G663">
        <v>3.9</v>
      </c>
      <c r="H663">
        <v>0</v>
      </c>
      <c r="I663">
        <v>61.51</v>
      </c>
      <c r="J663">
        <v>61.51</v>
      </c>
      <c r="K663">
        <v>0</v>
      </c>
    </row>
    <row r="664" spans="1:11" x14ac:dyDescent="0.25">
      <c r="A664">
        <v>19</v>
      </c>
      <c r="B664">
        <v>11</v>
      </c>
      <c r="C664" t="s">
        <v>78</v>
      </c>
      <c r="D664">
        <v>2</v>
      </c>
      <c r="E664">
        <v>3460</v>
      </c>
      <c r="F664">
        <v>5.6</v>
      </c>
      <c r="G664">
        <v>2.8</v>
      </c>
      <c r="H664">
        <v>0</v>
      </c>
      <c r="I664">
        <v>50.13</v>
      </c>
      <c r="J664">
        <v>50.13</v>
      </c>
      <c r="K664">
        <v>0</v>
      </c>
    </row>
    <row r="665" spans="1:11" x14ac:dyDescent="0.25">
      <c r="A665">
        <v>19</v>
      </c>
      <c r="B665">
        <v>12</v>
      </c>
      <c r="C665" t="s">
        <v>46</v>
      </c>
      <c r="D665">
        <v>0</v>
      </c>
      <c r="E665">
        <v>5997</v>
      </c>
      <c r="F665">
        <v>2.8</v>
      </c>
      <c r="G665">
        <v>0.1</v>
      </c>
      <c r="H665">
        <v>0</v>
      </c>
      <c r="I665">
        <v>37.840000000000003</v>
      </c>
      <c r="J665">
        <v>37.840000000000003</v>
      </c>
      <c r="K665">
        <v>0</v>
      </c>
    </row>
    <row r="666" spans="1:11" x14ac:dyDescent="0.25">
      <c r="A666">
        <v>19</v>
      </c>
      <c r="B666">
        <v>12</v>
      </c>
      <c r="C666" t="s">
        <v>77</v>
      </c>
      <c r="D666">
        <v>1</v>
      </c>
      <c r="E666">
        <v>344</v>
      </c>
      <c r="F666">
        <v>3.9</v>
      </c>
      <c r="G666">
        <v>0.1</v>
      </c>
      <c r="H666">
        <v>0</v>
      </c>
      <c r="I666">
        <v>41</v>
      </c>
      <c r="J666">
        <v>41</v>
      </c>
      <c r="K666">
        <v>0</v>
      </c>
    </row>
    <row r="667" spans="1:11" x14ac:dyDescent="0.25">
      <c r="A667">
        <v>19</v>
      </c>
      <c r="B667">
        <v>12</v>
      </c>
      <c r="C667" t="s">
        <v>78</v>
      </c>
      <c r="D667">
        <v>2</v>
      </c>
      <c r="E667">
        <v>3460</v>
      </c>
      <c r="F667">
        <v>2.8</v>
      </c>
      <c r="G667">
        <v>0.1</v>
      </c>
      <c r="H667">
        <v>0</v>
      </c>
      <c r="I667">
        <v>37.83</v>
      </c>
      <c r="J667">
        <v>37.83</v>
      </c>
      <c r="K667">
        <v>0</v>
      </c>
    </row>
    <row r="668" spans="1:11" x14ac:dyDescent="0.25">
      <c r="A668">
        <v>19</v>
      </c>
      <c r="B668">
        <v>1</v>
      </c>
      <c r="C668" t="s">
        <v>46</v>
      </c>
      <c r="D668">
        <v>0</v>
      </c>
      <c r="E668">
        <v>5997</v>
      </c>
      <c r="F668">
        <v>3</v>
      </c>
      <c r="G668">
        <v>-6.6</v>
      </c>
      <c r="H668">
        <v>0</v>
      </c>
      <c r="I668">
        <v>0.75</v>
      </c>
      <c r="J668">
        <v>0.75</v>
      </c>
      <c r="K668">
        <v>0</v>
      </c>
    </row>
    <row r="669" spans="1:11" x14ac:dyDescent="0.25">
      <c r="A669">
        <v>19</v>
      </c>
      <c r="B669">
        <v>1</v>
      </c>
      <c r="C669" t="s">
        <v>77</v>
      </c>
      <c r="D669">
        <v>1</v>
      </c>
      <c r="E669">
        <v>344</v>
      </c>
      <c r="F669">
        <v>4.0999999999999996</v>
      </c>
      <c r="G669">
        <v>-9.1999999999999993</v>
      </c>
      <c r="H669">
        <v>0</v>
      </c>
      <c r="I669">
        <v>0.69</v>
      </c>
      <c r="J669">
        <v>0.69</v>
      </c>
      <c r="K669">
        <v>0</v>
      </c>
    </row>
    <row r="670" spans="1:11" x14ac:dyDescent="0.25">
      <c r="A670">
        <v>19</v>
      </c>
      <c r="B670">
        <v>1</v>
      </c>
      <c r="C670" t="s">
        <v>78</v>
      </c>
      <c r="D670">
        <v>2</v>
      </c>
      <c r="E670">
        <v>3460</v>
      </c>
      <c r="F670">
        <v>3</v>
      </c>
      <c r="G670">
        <v>-6.6</v>
      </c>
      <c r="H670">
        <v>0</v>
      </c>
      <c r="I670">
        <v>0.75</v>
      </c>
      <c r="J670">
        <v>0.75</v>
      </c>
      <c r="K670">
        <v>0</v>
      </c>
    </row>
    <row r="671" spans="1:11" x14ac:dyDescent="0.25">
      <c r="A671">
        <v>19</v>
      </c>
      <c r="B671">
        <v>2</v>
      </c>
      <c r="C671" t="s">
        <v>46</v>
      </c>
      <c r="D671">
        <v>0</v>
      </c>
      <c r="E671">
        <v>5997</v>
      </c>
      <c r="F671">
        <v>2.2000000000000002</v>
      </c>
      <c r="G671">
        <v>-3.5</v>
      </c>
      <c r="H671">
        <v>0</v>
      </c>
      <c r="I671">
        <v>28.15</v>
      </c>
      <c r="J671">
        <v>28.15</v>
      </c>
      <c r="K671">
        <v>0</v>
      </c>
    </row>
    <row r="672" spans="1:11" x14ac:dyDescent="0.25">
      <c r="A672">
        <v>19</v>
      </c>
      <c r="B672">
        <v>2</v>
      </c>
      <c r="C672" t="s">
        <v>77</v>
      </c>
      <c r="D672">
        <v>1</v>
      </c>
      <c r="E672">
        <v>344</v>
      </c>
      <c r="F672">
        <v>3.1</v>
      </c>
      <c r="G672">
        <v>-4.8</v>
      </c>
      <c r="H672">
        <v>0</v>
      </c>
      <c r="I672">
        <v>27.64</v>
      </c>
      <c r="J672">
        <v>27.64</v>
      </c>
      <c r="K672">
        <v>0</v>
      </c>
    </row>
    <row r="673" spans="1:11" x14ac:dyDescent="0.25">
      <c r="A673">
        <v>19</v>
      </c>
      <c r="B673">
        <v>2</v>
      </c>
      <c r="C673" t="s">
        <v>78</v>
      </c>
      <c r="D673">
        <v>2</v>
      </c>
      <c r="E673">
        <v>3460</v>
      </c>
      <c r="F673">
        <v>2.2000000000000002</v>
      </c>
      <c r="G673">
        <v>-3.5</v>
      </c>
      <c r="H673">
        <v>0</v>
      </c>
      <c r="I673">
        <v>28.15</v>
      </c>
      <c r="J673">
        <v>28.15</v>
      </c>
      <c r="K673">
        <v>0</v>
      </c>
    </row>
    <row r="674" spans="1:11" x14ac:dyDescent="0.25">
      <c r="A674">
        <v>19</v>
      </c>
      <c r="B674">
        <v>3</v>
      </c>
      <c r="C674" t="s">
        <v>46</v>
      </c>
      <c r="D674">
        <v>0</v>
      </c>
      <c r="E674">
        <v>5997</v>
      </c>
      <c r="F674">
        <v>3.1</v>
      </c>
      <c r="G674">
        <v>1.7</v>
      </c>
      <c r="H674">
        <v>0</v>
      </c>
      <c r="I674">
        <v>36.21</v>
      </c>
      <c r="J674">
        <v>36.21</v>
      </c>
      <c r="K674">
        <v>0</v>
      </c>
    </row>
    <row r="675" spans="1:11" x14ac:dyDescent="0.25">
      <c r="A675">
        <v>19</v>
      </c>
      <c r="B675">
        <v>3</v>
      </c>
      <c r="C675" t="s">
        <v>77</v>
      </c>
      <c r="D675">
        <v>1</v>
      </c>
      <c r="E675">
        <v>344</v>
      </c>
      <c r="F675">
        <v>4.4000000000000004</v>
      </c>
      <c r="G675">
        <v>2.4</v>
      </c>
      <c r="H675">
        <v>0</v>
      </c>
      <c r="I675">
        <v>21.87</v>
      </c>
      <c r="J675">
        <v>21.87</v>
      </c>
      <c r="K675">
        <v>0</v>
      </c>
    </row>
    <row r="676" spans="1:11" x14ac:dyDescent="0.25">
      <c r="A676">
        <v>19</v>
      </c>
      <c r="B676">
        <v>3</v>
      </c>
      <c r="C676" t="s">
        <v>78</v>
      </c>
      <c r="D676">
        <v>2</v>
      </c>
      <c r="E676">
        <v>3460</v>
      </c>
      <c r="F676">
        <v>3.1</v>
      </c>
      <c r="G676">
        <v>1.7</v>
      </c>
      <c r="H676">
        <v>0</v>
      </c>
      <c r="I676">
        <v>36.22</v>
      </c>
      <c r="J676">
        <v>36.22</v>
      </c>
      <c r="K676">
        <v>0</v>
      </c>
    </row>
    <row r="677" spans="1:11" x14ac:dyDescent="0.25">
      <c r="A677">
        <v>19</v>
      </c>
      <c r="B677">
        <v>4</v>
      </c>
      <c r="C677" t="s">
        <v>46</v>
      </c>
      <c r="D677">
        <v>0</v>
      </c>
      <c r="E677">
        <v>5997</v>
      </c>
      <c r="F677">
        <v>8.4</v>
      </c>
      <c r="G677">
        <v>15.1</v>
      </c>
      <c r="H677">
        <v>169.81</v>
      </c>
      <c r="I677">
        <v>50.08</v>
      </c>
      <c r="J677">
        <v>-119.73</v>
      </c>
      <c r="K677">
        <v>0</v>
      </c>
    </row>
    <row r="678" spans="1:11" x14ac:dyDescent="0.25">
      <c r="A678">
        <v>19</v>
      </c>
      <c r="B678">
        <v>4</v>
      </c>
      <c r="C678" t="s">
        <v>77</v>
      </c>
      <c r="D678">
        <v>1</v>
      </c>
      <c r="E678">
        <v>344</v>
      </c>
      <c r="F678">
        <v>11.7</v>
      </c>
      <c r="G678">
        <v>21.2</v>
      </c>
      <c r="H678">
        <v>302.39999999999998</v>
      </c>
      <c r="I678">
        <v>55.75</v>
      </c>
      <c r="J678">
        <v>-246.65</v>
      </c>
      <c r="K678">
        <v>0</v>
      </c>
    </row>
    <row r="679" spans="1:11" x14ac:dyDescent="0.25">
      <c r="A679">
        <v>19</v>
      </c>
      <c r="B679">
        <v>4</v>
      </c>
      <c r="C679" t="s">
        <v>78</v>
      </c>
      <c r="D679">
        <v>2</v>
      </c>
      <c r="E679">
        <v>3460</v>
      </c>
      <c r="F679">
        <v>8.4</v>
      </c>
      <c r="G679">
        <v>15.1</v>
      </c>
      <c r="H679">
        <v>169.22</v>
      </c>
      <c r="I679">
        <v>50.09</v>
      </c>
      <c r="J679">
        <v>-119.13</v>
      </c>
      <c r="K679">
        <v>0</v>
      </c>
    </row>
    <row r="680" spans="1:11" x14ac:dyDescent="0.25">
      <c r="A680">
        <v>19</v>
      </c>
      <c r="B680">
        <v>5</v>
      </c>
      <c r="C680" t="s">
        <v>46</v>
      </c>
      <c r="D680">
        <v>0</v>
      </c>
      <c r="E680">
        <v>5997</v>
      </c>
      <c r="F680">
        <v>13.6</v>
      </c>
      <c r="G680">
        <v>21.4</v>
      </c>
      <c r="H680">
        <v>180.03</v>
      </c>
      <c r="I680">
        <v>77.05</v>
      </c>
      <c r="J680">
        <v>-102.99</v>
      </c>
      <c r="K680">
        <v>0</v>
      </c>
    </row>
    <row r="681" spans="1:11" x14ac:dyDescent="0.25">
      <c r="A681">
        <v>19</v>
      </c>
      <c r="B681">
        <v>5</v>
      </c>
      <c r="C681" t="s">
        <v>77</v>
      </c>
      <c r="D681">
        <v>1</v>
      </c>
      <c r="E681">
        <v>344</v>
      </c>
      <c r="F681">
        <v>19</v>
      </c>
      <c r="G681">
        <v>29.9</v>
      </c>
      <c r="H681">
        <v>316.24</v>
      </c>
      <c r="I681">
        <v>91.84</v>
      </c>
      <c r="J681">
        <v>-224.4</v>
      </c>
      <c r="K681">
        <v>0</v>
      </c>
    </row>
    <row r="682" spans="1:11" x14ac:dyDescent="0.25">
      <c r="A682">
        <v>19</v>
      </c>
      <c r="B682">
        <v>5</v>
      </c>
      <c r="C682" t="s">
        <v>78</v>
      </c>
      <c r="D682">
        <v>2</v>
      </c>
      <c r="E682">
        <v>3460</v>
      </c>
      <c r="F682">
        <v>13.6</v>
      </c>
      <c r="G682">
        <v>21.4</v>
      </c>
      <c r="H682">
        <v>180.07</v>
      </c>
      <c r="I682">
        <v>77.069999999999993</v>
      </c>
      <c r="J682">
        <v>-103.01</v>
      </c>
      <c r="K682">
        <v>0</v>
      </c>
    </row>
    <row r="683" spans="1:11" x14ac:dyDescent="0.25">
      <c r="A683">
        <v>19</v>
      </c>
      <c r="B683">
        <v>6</v>
      </c>
      <c r="C683" t="s">
        <v>46</v>
      </c>
      <c r="D683">
        <v>0</v>
      </c>
      <c r="E683">
        <v>5997</v>
      </c>
      <c r="F683">
        <v>10.9</v>
      </c>
      <c r="G683">
        <v>25.5</v>
      </c>
      <c r="H683">
        <v>109.96</v>
      </c>
      <c r="I683">
        <v>44.34</v>
      </c>
      <c r="J683">
        <v>-65.61</v>
      </c>
      <c r="K683">
        <v>0</v>
      </c>
    </row>
    <row r="684" spans="1:11" x14ac:dyDescent="0.25">
      <c r="A684">
        <v>19</v>
      </c>
      <c r="B684">
        <v>6</v>
      </c>
      <c r="C684" t="s">
        <v>77</v>
      </c>
      <c r="D684">
        <v>1</v>
      </c>
      <c r="E684">
        <v>344</v>
      </c>
      <c r="F684">
        <v>15.2</v>
      </c>
      <c r="G684">
        <v>35.799999999999997</v>
      </c>
      <c r="H684">
        <v>0</v>
      </c>
      <c r="I684">
        <v>41.05</v>
      </c>
      <c r="J684">
        <v>41.05</v>
      </c>
      <c r="K684">
        <v>0</v>
      </c>
    </row>
    <row r="685" spans="1:11" x14ac:dyDescent="0.25">
      <c r="A685">
        <v>19</v>
      </c>
      <c r="B685">
        <v>6</v>
      </c>
      <c r="C685" t="s">
        <v>78</v>
      </c>
      <c r="D685">
        <v>2</v>
      </c>
      <c r="E685">
        <v>3460</v>
      </c>
      <c r="F685">
        <v>10.9</v>
      </c>
      <c r="G685">
        <v>25.5</v>
      </c>
      <c r="H685">
        <v>110.31</v>
      </c>
      <c r="I685">
        <v>44.36</v>
      </c>
      <c r="J685">
        <v>-65.94</v>
      </c>
      <c r="K685">
        <v>0</v>
      </c>
    </row>
    <row r="686" spans="1:11" x14ac:dyDescent="0.25">
      <c r="A686">
        <v>20</v>
      </c>
      <c r="B686">
        <v>7</v>
      </c>
      <c r="C686" t="s">
        <v>46</v>
      </c>
      <c r="D686">
        <v>0</v>
      </c>
      <c r="E686">
        <v>5997</v>
      </c>
      <c r="F686">
        <v>10.5</v>
      </c>
      <c r="G686">
        <v>27.5</v>
      </c>
      <c r="H686">
        <v>81.92</v>
      </c>
      <c r="I686">
        <v>37.61</v>
      </c>
      <c r="J686">
        <v>-44.31</v>
      </c>
      <c r="K686">
        <v>0</v>
      </c>
    </row>
    <row r="687" spans="1:11" x14ac:dyDescent="0.25">
      <c r="A687">
        <v>20</v>
      </c>
      <c r="B687">
        <v>7</v>
      </c>
      <c r="C687" t="s">
        <v>77</v>
      </c>
      <c r="D687">
        <v>1</v>
      </c>
      <c r="E687">
        <v>344</v>
      </c>
      <c r="F687">
        <v>14.7</v>
      </c>
      <c r="G687">
        <v>38.5</v>
      </c>
      <c r="H687">
        <v>0</v>
      </c>
      <c r="I687">
        <v>34.49</v>
      </c>
      <c r="J687">
        <v>34.49</v>
      </c>
      <c r="K687">
        <v>0</v>
      </c>
    </row>
    <row r="688" spans="1:11" x14ac:dyDescent="0.25">
      <c r="A688">
        <v>20</v>
      </c>
      <c r="B688">
        <v>7</v>
      </c>
      <c r="C688" t="s">
        <v>78</v>
      </c>
      <c r="D688">
        <v>2</v>
      </c>
      <c r="E688">
        <v>3460</v>
      </c>
      <c r="F688">
        <v>10.5</v>
      </c>
      <c r="G688">
        <v>27.5</v>
      </c>
      <c r="H688">
        <v>82.13</v>
      </c>
      <c r="I688">
        <v>37.630000000000003</v>
      </c>
      <c r="J688">
        <v>-44.5</v>
      </c>
      <c r="K688">
        <v>0</v>
      </c>
    </row>
    <row r="689" spans="1:11" x14ac:dyDescent="0.25">
      <c r="A689">
        <v>20</v>
      </c>
      <c r="B689">
        <v>8</v>
      </c>
      <c r="C689" t="s">
        <v>46</v>
      </c>
      <c r="D689">
        <v>0</v>
      </c>
      <c r="E689">
        <v>5997</v>
      </c>
      <c r="F689">
        <v>8.4</v>
      </c>
      <c r="G689">
        <v>26.4</v>
      </c>
      <c r="H689">
        <v>70.27</v>
      </c>
      <c r="I689">
        <v>25.25</v>
      </c>
      <c r="J689">
        <v>-45.02</v>
      </c>
      <c r="K689">
        <v>0</v>
      </c>
    </row>
    <row r="690" spans="1:11" x14ac:dyDescent="0.25">
      <c r="A690">
        <v>20</v>
      </c>
      <c r="B690">
        <v>8</v>
      </c>
      <c r="C690" t="s">
        <v>77</v>
      </c>
      <c r="D690">
        <v>1</v>
      </c>
      <c r="E690">
        <v>344</v>
      </c>
      <c r="F690">
        <v>11.8</v>
      </c>
      <c r="G690">
        <v>37</v>
      </c>
      <c r="H690">
        <v>0</v>
      </c>
      <c r="I690">
        <v>23.44</v>
      </c>
      <c r="J690">
        <v>23.44</v>
      </c>
      <c r="K690">
        <v>0</v>
      </c>
    </row>
    <row r="691" spans="1:11" x14ac:dyDescent="0.25">
      <c r="A691">
        <v>20</v>
      </c>
      <c r="B691">
        <v>8</v>
      </c>
      <c r="C691" t="s">
        <v>78</v>
      </c>
      <c r="D691">
        <v>2</v>
      </c>
      <c r="E691">
        <v>3460</v>
      </c>
      <c r="F691">
        <v>8.4</v>
      </c>
      <c r="G691">
        <v>26.4</v>
      </c>
      <c r="H691">
        <v>70.28</v>
      </c>
      <c r="I691">
        <v>25.26</v>
      </c>
      <c r="J691">
        <v>-45.02</v>
      </c>
      <c r="K691">
        <v>0</v>
      </c>
    </row>
    <row r="692" spans="1:11" x14ac:dyDescent="0.25">
      <c r="A692">
        <v>20</v>
      </c>
      <c r="B692">
        <v>9</v>
      </c>
      <c r="C692" t="s">
        <v>46</v>
      </c>
      <c r="D692">
        <v>0</v>
      </c>
      <c r="E692">
        <v>5997</v>
      </c>
      <c r="F692">
        <v>9.1999999999999993</v>
      </c>
      <c r="G692">
        <v>21.5</v>
      </c>
      <c r="H692">
        <v>66.209999999999994</v>
      </c>
      <c r="I692">
        <v>78.3</v>
      </c>
      <c r="J692">
        <v>12.1</v>
      </c>
      <c r="K692">
        <v>0</v>
      </c>
    </row>
    <row r="693" spans="1:11" x14ac:dyDescent="0.25">
      <c r="A693">
        <v>20</v>
      </c>
      <c r="B693">
        <v>9</v>
      </c>
      <c r="C693" t="s">
        <v>77</v>
      </c>
      <c r="D693">
        <v>1</v>
      </c>
      <c r="E693">
        <v>344</v>
      </c>
      <c r="F693">
        <v>12.9</v>
      </c>
      <c r="G693">
        <v>30.1</v>
      </c>
      <c r="H693">
        <v>192.58</v>
      </c>
      <c r="I693">
        <v>76.58</v>
      </c>
      <c r="J693">
        <v>-116</v>
      </c>
      <c r="K693">
        <v>0</v>
      </c>
    </row>
    <row r="694" spans="1:11" x14ac:dyDescent="0.25">
      <c r="A694">
        <v>20</v>
      </c>
      <c r="B694">
        <v>9</v>
      </c>
      <c r="C694" t="s">
        <v>78</v>
      </c>
      <c r="D694">
        <v>2</v>
      </c>
      <c r="E694">
        <v>3460</v>
      </c>
      <c r="F694">
        <v>9.1999999999999993</v>
      </c>
      <c r="G694">
        <v>21.5</v>
      </c>
      <c r="H694">
        <v>66.05</v>
      </c>
      <c r="I694">
        <v>78.319999999999993</v>
      </c>
      <c r="J694">
        <v>12.27</v>
      </c>
      <c r="K694">
        <v>0</v>
      </c>
    </row>
    <row r="695" spans="1:11" x14ac:dyDescent="0.25">
      <c r="A695">
        <v>20</v>
      </c>
      <c r="B695">
        <v>10</v>
      </c>
      <c r="C695" t="s">
        <v>46</v>
      </c>
      <c r="D695">
        <v>0</v>
      </c>
      <c r="E695">
        <v>5997</v>
      </c>
      <c r="F695">
        <v>6</v>
      </c>
      <c r="G695">
        <v>13.2</v>
      </c>
      <c r="H695">
        <v>95.44</v>
      </c>
      <c r="I695">
        <v>46.78</v>
      </c>
      <c r="J695">
        <v>-48.66</v>
      </c>
      <c r="K695">
        <v>0</v>
      </c>
    </row>
    <row r="696" spans="1:11" x14ac:dyDescent="0.25">
      <c r="A696">
        <v>20</v>
      </c>
      <c r="B696">
        <v>10</v>
      </c>
      <c r="C696" t="s">
        <v>77</v>
      </c>
      <c r="D696">
        <v>1</v>
      </c>
      <c r="E696">
        <v>344</v>
      </c>
      <c r="F696">
        <v>8.3000000000000007</v>
      </c>
      <c r="G696">
        <v>18.399999999999999</v>
      </c>
      <c r="H696">
        <v>303.83</v>
      </c>
      <c r="I696">
        <v>44.79</v>
      </c>
      <c r="J696">
        <v>-259.04000000000002</v>
      </c>
      <c r="K696">
        <v>0</v>
      </c>
    </row>
    <row r="697" spans="1:11" x14ac:dyDescent="0.25">
      <c r="A697">
        <v>20</v>
      </c>
      <c r="B697">
        <v>10</v>
      </c>
      <c r="C697" t="s">
        <v>78</v>
      </c>
      <c r="D697">
        <v>2</v>
      </c>
      <c r="E697">
        <v>3460</v>
      </c>
      <c r="F697">
        <v>6</v>
      </c>
      <c r="G697">
        <v>13.2</v>
      </c>
      <c r="H697">
        <v>95.31</v>
      </c>
      <c r="I697">
        <v>46.78</v>
      </c>
      <c r="J697">
        <v>-48.53</v>
      </c>
      <c r="K697">
        <v>0</v>
      </c>
    </row>
    <row r="698" spans="1:11" x14ac:dyDescent="0.25">
      <c r="A698">
        <v>20</v>
      </c>
      <c r="B698">
        <v>11</v>
      </c>
      <c r="C698" t="s">
        <v>46</v>
      </c>
      <c r="D698">
        <v>0</v>
      </c>
      <c r="E698">
        <v>5997</v>
      </c>
      <c r="F698">
        <v>5.6</v>
      </c>
      <c r="G698">
        <v>2.8</v>
      </c>
      <c r="H698">
        <v>0</v>
      </c>
      <c r="I698">
        <v>49.94</v>
      </c>
      <c r="J698">
        <v>49.94</v>
      </c>
      <c r="K698">
        <v>0</v>
      </c>
    </row>
    <row r="699" spans="1:11" x14ac:dyDescent="0.25">
      <c r="A699">
        <v>20</v>
      </c>
      <c r="B699">
        <v>11</v>
      </c>
      <c r="C699" t="s">
        <v>77</v>
      </c>
      <c r="D699">
        <v>1</v>
      </c>
      <c r="E699">
        <v>344</v>
      </c>
      <c r="F699">
        <v>7.8</v>
      </c>
      <c r="G699">
        <v>3.9</v>
      </c>
      <c r="H699">
        <v>0</v>
      </c>
      <c r="I699">
        <v>61.82</v>
      </c>
      <c r="J699">
        <v>61.82</v>
      </c>
      <c r="K699">
        <v>0</v>
      </c>
    </row>
    <row r="700" spans="1:11" x14ac:dyDescent="0.25">
      <c r="A700">
        <v>20</v>
      </c>
      <c r="B700">
        <v>11</v>
      </c>
      <c r="C700" t="s">
        <v>78</v>
      </c>
      <c r="D700">
        <v>2</v>
      </c>
      <c r="E700">
        <v>3460</v>
      </c>
      <c r="F700">
        <v>5.6</v>
      </c>
      <c r="G700">
        <v>2.8</v>
      </c>
      <c r="H700">
        <v>0</v>
      </c>
      <c r="I700">
        <v>49.94</v>
      </c>
      <c r="J700">
        <v>49.94</v>
      </c>
      <c r="K700">
        <v>0</v>
      </c>
    </row>
    <row r="701" spans="1:11" x14ac:dyDescent="0.25">
      <c r="A701">
        <v>20</v>
      </c>
      <c r="B701">
        <v>12</v>
      </c>
      <c r="C701" t="s">
        <v>46</v>
      </c>
      <c r="D701">
        <v>0</v>
      </c>
      <c r="E701">
        <v>5997</v>
      </c>
      <c r="F701">
        <v>2.8</v>
      </c>
      <c r="G701">
        <v>0.1</v>
      </c>
      <c r="H701">
        <v>0</v>
      </c>
      <c r="I701">
        <v>37.729999999999997</v>
      </c>
      <c r="J701">
        <v>37.729999999999997</v>
      </c>
      <c r="K701">
        <v>0</v>
      </c>
    </row>
    <row r="702" spans="1:11" x14ac:dyDescent="0.25">
      <c r="A702">
        <v>20</v>
      </c>
      <c r="B702">
        <v>12</v>
      </c>
      <c r="C702" t="s">
        <v>77</v>
      </c>
      <c r="D702">
        <v>1</v>
      </c>
      <c r="E702">
        <v>344</v>
      </c>
      <c r="F702">
        <v>3.9</v>
      </c>
      <c r="G702">
        <v>0.1</v>
      </c>
      <c r="H702">
        <v>0</v>
      </c>
      <c r="I702">
        <v>41.27</v>
      </c>
      <c r="J702">
        <v>41.27</v>
      </c>
      <c r="K702">
        <v>0</v>
      </c>
    </row>
    <row r="703" spans="1:11" x14ac:dyDescent="0.25">
      <c r="A703">
        <v>20</v>
      </c>
      <c r="B703">
        <v>12</v>
      </c>
      <c r="C703" t="s">
        <v>78</v>
      </c>
      <c r="D703">
        <v>2</v>
      </c>
      <c r="E703">
        <v>3460</v>
      </c>
      <c r="F703">
        <v>2.8</v>
      </c>
      <c r="G703">
        <v>0.1</v>
      </c>
      <c r="H703">
        <v>0</v>
      </c>
      <c r="I703">
        <v>37.729999999999997</v>
      </c>
      <c r="J703">
        <v>37.729999999999997</v>
      </c>
      <c r="K703">
        <v>0</v>
      </c>
    </row>
    <row r="704" spans="1:11" x14ac:dyDescent="0.25">
      <c r="A704">
        <v>20</v>
      </c>
      <c r="B704">
        <v>1</v>
      </c>
      <c r="C704" t="s">
        <v>46</v>
      </c>
      <c r="D704">
        <v>0</v>
      </c>
      <c r="E704">
        <v>5997</v>
      </c>
      <c r="F704">
        <v>3</v>
      </c>
      <c r="G704">
        <v>-6.6</v>
      </c>
      <c r="H704">
        <v>0</v>
      </c>
      <c r="I704">
        <v>0.75</v>
      </c>
      <c r="J704">
        <v>0.75</v>
      </c>
      <c r="K704">
        <v>0</v>
      </c>
    </row>
    <row r="705" spans="1:11" x14ac:dyDescent="0.25">
      <c r="A705">
        <v>20</v>
      </c>
      <c r="B705">
        <v>1</v>
      </c>
      <c r="C705" t="s">
        <v>77</v>
      </c>
      <c r="D705">
        <v>1</v>
      </c>
      <c r="E705">
        <v>344</v>
      </c>
      <c r="F705">
        <v>4.0999999999999996</v>
      </c>
      <c r="G705">
        <v>-9.1999999999999993</v>
      </c>
      <c r="H705">
        <v>0</v>
      </c>
      <c r="I705">
        <v>0.7</v>
      </c>
      <c r="J705">
        <v>0.7</v>
      </c>
      <c r="K705">
        <v>0</v>
      </c>
    </row>
    <row r="706" spans="1:11" x14ac:dyDescent="0.25">
      <c r="A706">
        <v>20</v>
      </c>
      <c r="B706">
        <v>1</v>
      </c>
      <c r="C706" t="s">
        <v>78</v>
      </c>
      <c r="D706">
        <v>2</v>
      </c>
      <c r="E706">
        <v>3460</v>
      </c>
      <c r="F706">
        <v>3</v>
      </c>
      <c r="G706">
        <v>-6.6</v>
      </c>
      <c r="H706">
        <v>0</v>
      </c>
      <c r="I706">
        <v>0.75</v>
      </c>
      <c r="J706">
        <v>0.75</v>
      </c>
      <c r="K706">
        <v>0</v>
      </c>
    </row>
    <row r="707" spans="1:11" x14ac:dyDescent="0.25">
      <c r="A707">
        <v>20</v>
      </c>
      <c r="B707">
        <v>2</v>
      </c>
      <c r="C707" t="s">
        <v>46</v>
      </c>
      <c r="D707">
        <v>0</v>
      </c>
      <c r="E707">
        <v>5997</v>
      </c>
      <c r="F707">
        <v>2.2000000000000002</v>
      </c>
      <c r="G707">
        <v>-3.5</v>
      </c>
      <c r="H707">
        <v>0</v>
      </c>
      <c r="I707">
        <v>28.1</v>
      </c>
      <c r="J707">
        <v>28.1</v>
      </c>
      <c r="K707">
        <v>0</v>
      </c>
    </row>
    <row r="708" spans="1:11" x14ac:dyDescent="0.25">
      <c r="A708">
        <v>20</v>
      </c>
      <c r="B708">
        <v>2</v>
      </c>
      <c r="C708" t="s">
        <v>77</v>
      </c>
      <c r="D708">
        <v>1</v>
      </c>
      <c r="E708">
        <v>344</v>
      </c>
      <c r="F708">
        <v>3.1</v>
      </c>
      <c r="G708">
        <v>-4.8</v>
      </c>
      <c r="H708">
        <v>0</v>
      </c>
      <c r="I708">
        <v>27.86</v>
      </c>
      <c r="J708">
        <v>27.86</v>
      </c>
      <c r="K708">
        <v>0</v>
      </c>
    </row>
    <row r="709" spans="1:11" x14ac:dyDescent="0.25">
      <c r="A709">
        <v>20</v>
      </c>
      <c r="B709">
        <v>2</v>
      </c>
      <c r="C709" t="s">
        <v>78</v>
      </c>
      <c r="D709">
        <v>2</v>
      </c>
      <c r="E709">
        <v>3460</v>
      </c>
      <c r="F709">
        <v>2.2000000000000002</v>
      </c>
      <c r="G709">
        <v>-3.5</v>
      </c>
      <c r="H709">
        <v>0</v>
      </c>
      <c r="I709">
        <v>28.1</v>
      </c>
      <c r="J709">
        <v>28.1</v>
      </c>
      <c r="K709">
        <v>0</v>
      </c>
    </row>
    <row r="710" spans="1:11" x14ac:dyDescent="0.25">
      <c r="A710">
        <v>20</v>
      </c>
      <c r="B710">
        <v>3</v>
      </c>
      <c r="C710" t="s">
        <v>46</v>
      </c>
      <c r="D710">
        <v>0</v>
      </c>
      <c r="E710">
        <v>5997</v>
      </c>
      <c r="F710">
        <v>3.1</v>
      </c>
      <c r="G710">
        <v>1.7</v>
      </c>
      <c r="H710">
        <v>0</v>
      </c>
      <c r="I710">
        <v>36.17</v>
      </c>
      <c r="J710">
        <v>36.17</v>
      </c>
      <c r="K710">
        <v>0</v>
      </c>
    </row>
    <row r="711" spans="1:11" x14ac:dyDescent="0.25">
      <c r="A711">
        <v>20</v>
      </c>
      <c r="B711">
        <v>3</v>
      </c>
      <c r="C711" t="s">
        <v>77</v>
      </c>
      <c r="D711">
        <v>1</v>
      </c>
      <c r="E711">
        <v>344</v>
      </c>
      <c r="F711">
        <v>4.4000000000000004</v>
      </c>
      <c r="G711">
        <v>2.4</v>
      </c>
      <c r="H711">
        <v>0</v>
      </c>
      <c r="I711">
        <v>22.06</v>
      </c>
      <c r="J711">
        <v>22.06</v>
      </c>
      <c r="K711">
        <v>0</v>
      </c>
    </row>
    <row r="712" spans="1:11" x14ac:dyDescent="0.25">
      <c r="A712">
        <v>20</v>
      </c>
      <c r="B712">
        <v>3</v>
      </c>
      <c r="C712" t="s">
        <v>78</v>
      </c>
      <c r="D712">
        <v>2</v>
      </c>
      <c r="E712">
        <v>3460</v>
      </c>
      <c r="F712">
        <v>3.1</v>
      </c>
      <c r="G712">
        <v>1.7</v>
      </c>
      <c r="H712">
        <v>0</v>
      </c>
      <c r="I712">
        <v>36.18</v>
      </c>
      <c r="J712">
        <v>36.18</v>
      </c>
      <c r="K712">
        <v>0</v>
      </c>
    </row>
    <row r="713" spans="1:11" x14ac:dyDescent="0.25">
      <c r="A713">
        <v>20</v>
      </c>
      <c r="B713">
        <v>4</v>
      </c>
      <c r="C713" t="s">
        <v>46</v>
      </c>
      <c r="D713">
        <v>0</v>
      </c>
      <c r="E713">
        <v>5997</v>
      </c>
      <c r="F713">
        <v>8.4</v>
      </c>
      <c r="G713">
        <v>15.1</v>
      </c>
      <c r="H713">
        <v>165.66</v>
      </c>
      <c r="I713">
        <v>50.07</v>
      </c>
      <c r="J713">
        <v>-115.59</v>
      </c>
      <c r="K713">
        <v>0</v>
      </c>
    </row>
    <row r="714" spans="1:11" x14ac:dyDescent="0.25">
      <c r="A714">
        <v>20</v>
      </c>
      <c r="B714">
        <v>4</v>
      </c>
      <c r="C714" t="s">
        <v>77</v>
      </c>
      <c r="D714">
        <v>1</v>
      </c>
      <c r="E714">
        <v>344</v>
      </c>
      <c r="F714">
        <v>11.7</v>
      </c>
      <c r="G714">
        <v>21.2</v>
      </c>
      <c r="H714">
        <v>302.44</v>
      </c>
      <c r="I714">
        <v>56.28</v>
      </c>
      <c r="J714">
        <v>-246.15</v>
      </c>
      <c r="K714">
        <v>0</v>
      </c>
    </row>
    <row r="715" spans="1:11" x14ac:dyDescent="0.25">
      <c r="A715">
        <v>20</v>
      </c>
      <c r="B715">
        <v>4</v>
      </c>
      <c r="C715" t="s">
        <v>78</v>
      </c>
      <c r="D715">
        <v>2</v>
      </c>
      <c r="E715">
        <v>3460</v>
      </c>
      <c r="F715">
        <v>8.4</v>
      </c>
      <c r="G715">
        <v>15.1</v>
      </c>
      <c r="H715">
        <v>165.62</v>
      </c>
      <c r="I715">
        <v>50.08</v>
      </c>
      <c r="J715">
        <v>-115.54</v>
      </c>
      <c r="K715">
        <v>0</v>
      </c>
    </row>
    <row r="716" spans="1:11" x14ac:dyDescent="0.25">
      <c r="A716">
        <v>20</v>
      </c>
      <c r="B716">
        <v>5</v>
      </c>
      <c r="C716" t="s">
        <v>46</v>
      </c>
      <c r="D716">
        <v>0</v>
      </c>
      <c r="E716">
        <v>5997</v>
      </c>
      <c r="F716">
        <v>13.6</v>
      </c>
      <c r="G716">
        <v>21.4</v>
      </c>
      <c r="H716">
        <v>180.37</v>
      </c>
      <c r="I716">
        <v>77.12</v>
      </c>
      <c r="J716">
        <v>-103.24</v>
      </c>
      <c r="K716">
        <v>0</v>
      </c>
    </row>
    <row r="717" spans="1:11" x14ac:dyDescent="0.25">
      <c r="A717">
        <v>20</v>
      </c>
      <c r="B717">
        <v>5</v>
      </c>
      <c r="C717" t="s">
        <v>77</v>
      </c>
      <c r="D717">
        <v>1</v>
      </c>
      <c r="E717">
        <v>344</v>
      </c>
      <c r="F717">
        <v>19</v>
      </c>
      <c r="G717">
        <v>29.9</v>
      </c>
      <c r="H717">
        <v>314.48</v>
      </c>
      <c r="I717">
        <v>92.93</v>
      </c>
      <c r="J717">
        <v>-221.55</v>
      </c>
      <c r="K717">
        <v>0</v>
      </c>
    </row>
    <row r="718" spans="1:11" x14ac:dyDescent="0.25">
      <c r="A718">
        <v>20</v>
      </c>
      <c r="B718">
        <v>5</v>
      </c>
      <c r="C718" t="s">
        <v>78</v>
      </c>
      <c r="D718">
        <v>2</v>
      </c>
      <c r="E718">
        <v>3460</v>
      </c>
      <c r="F718">
        <v>13.6</v>
      </c>
      <c r="G718">
        <v>21.4</v>
      </c>
      <c r="H718">
        <v>180.69</v>
      </c>
      <c r="I718">
        <v>77.150000000000006</v>
      </c>
      <c r="J718">
        <v>-103.53</v>
      </c>
      <c r="K718">
        <v>0</v>
      </c>
    </row>
    <row r="719" spans="1:11" x14ac:dyDescent="0.25">
      <c r="A719">
        <v>20</v>
      </c>
      <c r="B719">
        <v>6</v>
      </c>
      <c r="C719" t="s">
        <v>46</v>
      </c>
      <c r="D719">
        <v>0</v>
      </c>
      <c r="E719">
        <v>5997</v>
      </c>
      <c r="F719">
        <v>10.9</v>
      </c>
      <c r="G719">
        <v>25.5</v>
      </c>
      <c r="H719">
        <v>111.37</v>
      </c>
      <c r="I719">
        <v>44.47</v>
      </c>
      <c r="J719">
        <v>-66.900000000000006</v>
      </c>
      <c r="K719">
        <v>0</v>
      </c>
    </row>
    <row r="720" spans="1:11" x14ac:dyDescent="0.25">
      <c r="A720">
        <v>20</v>
      </c>
      <c r="B720">
        <v>6</v>
      </c>
      <c r="C720" t="s">
        <v>77</v>
      </c>
      <c r="D720">
        <v>1</v>
      </c>
      <c r="E720">
        <v>344</v>
      </c>
      <c r="F720">
        <v>15.2</v>
      </c>
      <c r="G720">
        <v>35.799999999999997</v>
      </c>
      <c r="H720">
        <v>0</v>
      </c>
      <c r="I720">
        <v>41.74</v>
      </c>
      <c r="J720">
        <v>41.74</v>
      </c>
      <c r="K720">
        <v>0</v>
      </c>
    </row>
    <row r="721" spans="1:11" x14ac:dyDescent="0.25">
      <c r="A721">
        <v>20</v>
      </c>
      <c r="B721">
        <v>6</v>
      </c>
      <c r="C721" t="s">
        <v>78</v>
      </c>
      <c r="D721">
        <v>2</v>
      </c>
      <c r="E721">
        <v>3460</v>
      </c>
      <c r="F721">
        <v>10.9</v>
      </c>
      <c r="G721">
        <v>25.5</v>
      </c>
      <c r="H721">
        <v>111.66</v>
      </c>
      <c r="I721">
        <v>44.49</v>
      </c>
      <c r="J721">
        <v>-67.17</v>
      </c>
      <c r="K7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3" sqref="B3:D14"/>
    </sheetView>
  </sheetViews>
  <sheetFormatPr defaultRowHeight="15" x14ac:dyDescent="0.25"/>
  <cols>
    <col min="1" max="1" width="13.140625" customWidth="1"/>
    <col min="2" max="2" width="16.28515625" customWidth="1"/>
    <col min="3" max="4" width="7.7109375" customWidth="1"/>
    <col min="5" max="5" width="11.28515625" customWidth="1"/>
    <col min="6" max="6" width="12" customWidth="1"/>
    <col min="7" max="8" width="7.7109375" customWidth="1"/>
    <col min="9" max="9" width="6.85546875" customWidth="1"/>
    <col min="10" max="12" width="7.7109375" customWidth="1"/>
    <col min="13" max="13" width="6.85546875" customWidth="1"/>
    <col min="14" max="16" width="7.7109375" customWidth="1"/>
    <col min="17" max="17" width="6.85546875" customWidth="1"/>
    <col min="18" max="20" width="7.7109375" customWidth="1"/>
    <col min="21" max="21" width="6.85546875" customWidth="1"/>
    <col min="22" max="24" width="7.7109375" customWidth="1"/>
    <col min="25" max="25" width="6.85546875" customWidth="1"/>
    <col min="26" max="28" width="7.7109375" customWidth="1"/>
    <col min="29" max="29" width="6.85546875" customWidth="1"/>
    <col min="30" max="32" width="7.7109375" customWidth="1"/>
    <col min="33" max="33" width="6.85546875" customWidth="1"/>
    <col min="34" max="36" width="7.7109375" customWidth="1"/>
    <col min="37" max="37" width="6.85546875" customWidth="1"/>
    <col min="38" max="40" width="7.7109375" customWidth="1"/>
    <col min="41" max="41" width="7.85546875" customWidth="1"/>
    <col min="42" max="44" width="7.7109375" customWidth="1"/>
    <col min="45" max="45" width="7.85546875" customWidth="1"/>
    <col min="46" max="48" width="7.7109375" customWidth="1"/>
    <col min="49" max="49" width="7.85546875" customWidth="1"/>
    <col min="51" max="51" width="12.140625" bestFit="1" customWidth="1"/>
    <col min="52" max="52" width="12" bestFit="1" customWidth="1"/>
  </cols>
  <sheetData>
    <row r="1" spans="1:5" x14ac:dyDescent="0.25">
      <c r="A1" s="4" t="s">
        <v>114</v>
      </c>
      <c r="B1" s="4" t="s">
        <v>50</v>
      </c>
    </row>
    <row r="2" spans="1:5" x14ac:dyDescent="0.25">
      <c r="A2" s="4" t="s">
        <v>48</v>
      </c>
      <c r="B2" t="s">
        <v>46</v>
      </c>
      <c r="C2" t="s">
        <v>77</v>
      </c>
      <c r="D2" t="s">
        <v>78</v>
      </c>
      <c r="E2" t="s">
        <v>49</v>
      </c>
    </row>
    <row r="3" spans="1:5" x14ac:dyDescent="0.25">
      <c r="A3" s="5">
        <v>1</v>
      </c>
      <c r="B3" s="6">
        <v>60</v>
      </c>
      <c r="C3" s="6">
        <v>81.999999999999986</v>
      </c>
      <c r="D3" s="6">
        <v>60</v>
      </c>
      <c r="E3" s="6">
        <v>202</v>
      </c>
    </row>
    <row r="4" spans="1:5" x14ac:dyDescent="0.25">
      <c r="A4" s="5">
        <v>2</v>
      </c>
      <c r="B4" s="6">
        <v>44.000000000000007</v>
      </c>
      <c r="C4" s="6">
        <v>62.000000000000021</v>
      </c>
      <c r="D4" s="6">
        <v>44.000000000000007</v>
      </c>
      <c r="E4" s="6">
        <v>150.00000000000003</v>
      </c>
    </row>
    <row r="5" spans="1:5" x14ac:dyDescent="0.25">
      <c r="A5" s="5">
        <v>3</v>
      </c>
      <c r="B5" s="6">
        <v>62.000000000000021</v>
      </c>
      <c r="C5" s="6">
        <v>88.000000000000014</v>
      </c>
      <c r="D5" s="6">
        <v>62.000000000000021</v>
      </c>
      <c r="E5" s="6">
        <v>212.00000000000006</v>
      </c>
    </row>
    <row r="6" spans="1:5" x14ac:dyDescent="0.25">
      <c r="A6" s="5">
        <v>4</v>
      </c>
      <c r="B6" s="6">
        <v>168.00000000000006</v>
      </c>
      <c r="C6" s="6">
        <v>233.99999999999991</v>
      </c>
      <c r="D6" s="6">
        <v>168.00000000000006</v>
      </c>
      <c r="E6" s="6">
        <v>570</v>
      </c>
    </row>
    <row r="7" spans="1:5" x14ac:dyDescent="0.25">
      <c r="A7" s="5">
        <v>5</v>
      </c>
      <c r="B7" s="6">
        <v>271.99999999999994</v>
      </c>
      <c r="C7" s="6">
        <v>380</v>
      </c>
      <c r="D7" s="6">
        <v>271.99999999999994</v>
      </c>
      <c r="E7" s="6">
        <v>924</v>
      </c>
    </row>
    <row r="8" spans="1:5" x14ac:dyDescent="0.25">
      <c r="A8" s="5">
        <v>6</v>
      </c>
      <c r="B8" s="6">
        <v>218.00000000000009</v>
      </c>
      <c r="C8" s="6">
        <v>303.99999999999989</v>
      </c>
      <c r="D8" s="6">
        <v>218.00000000000009</v>
      </c>
      <c r="E8" s="6">
        <v>740.00000000000011</v>
      </c>
    </row>
    <row r="9" spans="1:5" x14ac:dyDescent="0.25">
      <c r="A9" s="5">
        <v>7</v>
      </c>
      <c r="B9" s="6">
        <v>210</v>
      </c>
      <c r="C9" s="6">
        <v>293.99999999999989</v>
      </c>
      <c r="D9" s="6">
        <v>210</v>
      </c>
      <c r="E9" s="6">
        <v>713.99999999999989</v>
      </c>
    </row>
    <row r="10" spans="1:5" x14ac:dyDescent="0.25">
      <c r="A10" s="5">
        <v>8</v>
      </c>
      <c r="B10" s="6">
        <v>168.00000000000006</v>
      </c>
      <c r="C10" s="6">
        <v>236.00000000000009</v>
      </c>
      <c r="D10" s="6">
        <v>168.00000000000006</v>
      </c>
      <c r="E10" s="6">
        <v>572.00000000000023</v>
      </c>
    </row>
    <row r="11" spans="1:5" x14ac:dyDescent="0.25">
      <c r="A11" s="5">
        <v>9</v>
      </c>
      <c r="B11" s="6">
        <v>183.99999999999994</v>
      </c>
      <c r="C11" s="6">
        <v>258.00000000000006</v>
      </c>
      <c r="D11" s="6">
        <v>183.99999999999994</v>
      </c>
      <c r="E11" s="6">
        <v>626</v>
      </c>
    </row>
    <row r="12" spans="1:5" x14ac:dyDescent="0.25">
      <c r="A12" s="5">
        <v>10</v>
      </c>
      <c r="B12" s="6">
        <v>120</v>
      </c>
      <c r="C12" s="6">
        <v>166.00000000000003</v>
      </c>
      <c r="D12" s="6">
        <v>120</v>
      </c>
      <c r="E12" s="6">
        <v>406</v>
      </c>
    </row>
    <row r="13" spans="1:5" x14ac:dyDescent="0.25">
      <c r="A13" s="5">
        <v>11</v>
      </c>
      <c r="B13" s="6">
        <v>111.99999999999996</v>
      </c>
      <c r="C13" s="6">
        <v>156</v>
      </c>
      <c r="D13" s="6">
        <v>111.99999999999996</v>
      </c>
      <c r="E13" s="6">
        <v>379.99999999999989</v>
      </c>
    </row>
    <row r="14" spans="1:5" x14ac:dyDescent="0.25">
      <c r="A14" s="5">
        <v>12</v>
      </c>
      <c r="B14" s="6">
        <v>55.999999999999979</v>
      </c>
      <c r="C14" s="6">
        <v>78</v>
      </c>
      <c r="D14" s="6">
        <v>55.999999999999979</v>
      </c>
      <c r="E14" s="6">
        <v>189.99999999999994</v>
      </c>
    </row>
    <row r="15" spans="1:5" x14ac:dyDescent="0.25">
      <c r="A15" s="5" t="s">
        <v>49</v>
      </c>
      <c r="B15" s="6">
        <v>1674</v>
      </c>
      <c r="C15" s="6">
        <v>2337.9999999999995</v>
      </c>
      <c r="D15" s="6">
        <v>1674</v>
      </c>
      <c r="E15" s="6">
        <v>5686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1"/>
  <sheetViews>
    <sheetView topLeftCell="D1186" workbookViewId="0">
      <selection activeCell="T1205" sqref="N722:T1205"/>
    </sheetView>
  </sheetViews>
  <sheetFormatPr defaultRowHeight="15" x14ac:dyDescent="0.25"/>
  <cols>
    <col min="1" max="1" width="19.85546875" style="1" bestFit="1" customWidth="1"/>
    <col min="2" max="4" width="19.42578125" style="1" customWidth="1"/>
    <col min="5" max="5" width="15.28515625" style="1" bestFit="1" customWidth="1"/>
    <col min="6" max="7" width="15.28515625" style="1" customWidth="1"/>
    <col min="8" max="8" width="12" style="1" bestFit="1" customWidth="1"/>
    <col min="9" max="10" width="12" style="1" customWidth="1"/>
    <col min="11" max="11" width="13.5703125" style="1" customWidth="1"/>
    <col min="12" max="12" width="13.42578125" style="1" customWidth="1"/>
    <col min="13" max="13" width="13.85546875" style="1" customWidth="1"/>
    <col min="22" max="22" width="16.5703125" bestFit="1" customWidth="1"/>
  </cols>
  <sheetData>
    <row r="1" spans="1:24" ht="30" x14ac:dyDescent="0.25">
      <c r="A1" s="2" t="s">
        <v>33</v>
      </c>
      <c r="B1" s="2" t="str">
        <f>PRISM_Monthly_modified!D1</f>
        <v>Precip MN100</v>
      </c>
      <c r="C1" s="2" t="str">
        <f>PRISM_Monthly_modified!E1</f>
        <v>Precip MN101</v>
      </c>
      <c r="D1" s="2" t="str">
        <f>PRISM_Monthly_modified!F1</f>
        <v>Precip MN102</v>
      </c>
      <c r="E1" s="1" t="str">
        <f>PRISM_Monthly_modified!K1</f>
        <v>MaxTemp MN100</v>
      </c>
      <c r="F1" s="1" t="str">
        <f>PRISM_Monthly_modified!L1</f>
        <v>MaxTemp MN101</v>
      </c>
      <c r="G1" s="1" t="str">
        <f>PRISM_Monthly_modified!M1</f>
        <v>MaxTemp MN102</v>
      </c>
      <c r="H1" s="1" t="str">
        <f>PRISM_Monthly_modified!O1</f>
        <v>MinTemp MN100</v>
      </c>
      <c r="I1" s="1" t="str">
        <f>PRISM_Monthly_modified!P1</f>
        <v>MinTemp MN101</v>
      </c>
      <c r="J1" s="1" t="str">
        <f>PRISM_Monthly_modified!Q1</f>
        <v>MinTemp MN102</v>
      </c>
      <c r="K1" s="2" t="s">
        <v>71</v>
      </c>
      <c r="L1" s="2" t="s">
        <v>73</v>
      </c>
      <c r="M1" s="2" t="s">
        <v>72</v>
      </c>
      <c r="N1" t="str">
        <f>landis_monthly_output!A1</f>
        <v>Time</v>
      </c>
      <c r="O1" t="str">
        <f>landis_monthly_output!B1</f>
        <v xml:space="preserve"> Month</v>
      </c>
      <c r="P1" t="str">
        <f>landis_monthly_output!C1</f>
        <v xml:space="preserve"> EcoregionName</v>
      </c>
      <c r="Q1" t="str">
        <f>landis_monthly_output!D1</f>
        <v xml:space="preserve"> EcoregionIndex</v>
      </c>
      <c r="R1" t="str">
        <f>landis_monthly_output!E1</f>
        <v xml:space="preserve"> NumSites</v>
      </c>
      <c r="S1" t="str">
        <f>landis_monthly_output!F1</f>
        <v xml:space="preserve"> ppt</v>
      </c>
      <c r="T1" t="str">
        <f>landis_monthly_output!G1</f>
        <v xml:space="preserve"> airtemp</v>
      </c>
    </row>
    <row r="2" spans="1:24" x14ac:dyDescent="0.25">
      <c r="A2" s="1" t="s">
        <v>6</v>
      </c>
      <c r="B2" s="1">
        <f>PRISM_Monthly_modified!D2</f>
        <v>24.456469999999999</v>
      </c>
      <c r="C2" s="1">
        <f>PRISM_Monthly_modified!E2</f>
        <v>34.239058</v>
      </c>
      <c r="D2" s="1">
        <f>PRISM_Monthly_modified!F2</f>
        <v>24.456469999999999</v>
      </c>
      <c r="E2" s="1">
        <f>PRISM_Monthly_modified!K2</f>
        <v>-2.4856615</v>
      </c>
      <c r="F2" s="1">
        <f>PRISM_Monthly_modified!L2</f>
        <v>-3.4799261000000001</v>
      </c>
      <c r="G2" s="1">
        <f>PRISM_Monthly_modified!M2</f>
        <v>-2.4856615</v>
      </c>
      <c r="H2" s="1">
        <f>PRISM_Monthly_modified!O2</f>
        <v>-14.864378</v>
      </c>
      <c r="I2" s="1">
        <f>PRISM_Monthly_modified!P2</f>
        <v>-20.810129199999999</v>
      </c>
      <c r="J2" s="1">
        <f>PRISM_Monthly_modified!Q2</f>
        <v>-14.864378</v>
      </c>
      <c r="K2" s="1">
        <f>AVERAGE(E2,H2)</f>
        <v>-8.6750197500000006</v>
      </c>
      <c r="L2" s="1">
        <f t="shared" ref="L2" si="0">AVERAGE(F2,I2)</f>
        <v>-12.145027649999999</v>
      </c>
      <c r="M2" s="1">
        <f>AVERAGE(G2,J2)</f>
        <v>-8.6750197500000006</v>
      </c>
      <c r="N2">
        <f>landis_monthly_output!A2</f>
        <v>1</v>
      </c>
      <c r="O2">
        <f>landis_monthly_output!B2</f>
        <v>7</v>
      </c>
      <c r="P2" t="str">
        <f>landis_monthly_output!C2</f>
        <v xml:space="preserve"> MN100</v>
      </c>
      <c r="Q2">
        <f>landis_monthly_output!D2</f>
        <v>0</v>
      </c>
      <c r="R2">
        <f>landis_monthly_output!E2</f>
        <v>5997</v>
      </c>
      <c r="S2">
        <f>landis_monthly_output!F2</f>
        <v>10.5</v>
      </c>
      <c r="T2">
        <f>landis_monthly_output!G2</f>
        <v>27.5</v>
      </c>
      <c r="V2" s="6"/>
      <c r="W2" s="6"/>
      <c r="X2" s="6"/>
    </row>
    <row r="3" spans="1:24" x14ac:dyDescent="0.25">
      <c r="A3" s="1" t="s">
        <v>7</v>
      </c>
      <c r="B3" s="1">
        <f>PRISM_Monthly_modified!D3</f>
        <v>25.361643000000001</v>
      </c>
      <c r="C3" s="1">
        <f>PRISM_Monthly_modified!E3</f>
        <v>35.506300199999998</v>
      </c>
      <c r="D3" s="1">
        <f>PRISM_Monthly_modified!F3</f>
        <v>25.361643000000001</v>
      </c>
      <c r="E3" s="1">
        <f>PRISM_Monthly_modified!K3</f>
        <v>3.1094020000000002</v>
      </c>
      <c r="F3" s="1">
        <f>PRISM_Monthly_modified!L3</f>
        <v>4.3531627999999998</v>
      </c>
      <c r="G3" s="1">
        <f>PRISM_Monthly_modified!M3</f>
        <v>3.1094020000000002</v>
      </c>
      <c r="H3" s="1">
        <f>PRISM_Monthly_modified!O3</f>
        <v>-12.741617</v>
      </c>
      <c r="I3" s="1">
        <f>PRISM_Monthly_modified!P3</f>
        <v>-17.8382638</v>
      </c>
      <c r="J3" s="1">
        <f>PRISM_Monthly_modified!Q3</f>
        <v>-12.741617</v>
      </c>
      <c r="K3" s="1">
        <f t="shared" ref="K3:K25" si="1">AVERAGE(E3,H3)</f>
        <v>-4.8161074999999993</v>
      </c>
      <c r="L3" s="1">
        <f t="shared" ref="L3:L25" si="2">AVERAGE(F3,I3)</f>
        <v>-6.7425505000000001</v>
      </c>
      <c r="M3" s="1">
        <f t="shared" ref="M3:M25" si="3">AVERAGE(G3,J3)</f>
        <v>-4.8161074999999993</v>
      </c>
      <c r="N3">
        <f>landis_monthly_output!A3</f>
        <v>1</v>
      </c>
      <c r="O3">
        <f>landis_monthly_output!B3</f>
        <v>7</v>
      </c>
      <c r="P3" t="str">
        <f>landis_monthly_output!C3</f>
        <v xml:space="preserve"> MN101</v>
      </c>
      <c r="Q3">
        <f>landis_monthly_output!D3</f>
        <v>1</v>
      </c>
      <c r="R3">
        <f>landis_monthly_output!E3</f>
        <v>344</v>
      </c>
      <c r="S3">
        <f>landis_monthly_output!F3</f>
        <v>14.7</v>
      </c>
      <c r="T3">
        <f>landis_monthly_output!G3</f>
        <v>38.5</v>
      </c>
      <c r="V3" s="6"/>
      <c r="W3" s="6"/>
      <c r="X3" s="6"/>
    </row>
    <row r="4" spans="1:24" x14ac:dyDescent="0.25">
      <c r="A4" s="1" t="s">
        <v>8</v>
      </c>
      <c r="B4" s="1">
        <f>PRISM_Monthly_modified!D4</f>
        <v>14.0053854</v>
      </c>
      <c r="C4" s="1">
        <f>PRISM_Monthly_modified!E4</f>
        <v>19.607539559999999</v>
      </c>
      <c r="D4" s="1">
        <f>PRISM_Monthly_modified!F4</f>
        <v>14.0053854</v>
      </c>
      <c r="E4" s="1">
        <f>PRISM_Monthly_modified!K4</f>
        <v>9.9963961050000005</v>
      </c>
      <c r="F4" s="1">
        <f>PRISM_Monthly_modified!L4</f>
        <v>13.994954549999999</v>
      </c>
      <c r="G4" s="1">
        <f>PRISM_Monthly_modified!M4</f>
        <v>9.9963961050000005</v>
      </c>
      <c r="H4" s="1">
        <f>PRISM_Monthly_modified!O4</f>
        <v>-5.5550199999999998</v>
      </c>
      <c r="I4" s="1">
        <f>PRISM_Monthly_modified!P4</f>
        <v>-7.7770279999999996</v>
      </c>
      <c r="J4" s="1">
        <f>PRISM_Monthly_modified!Q4</f>
        <v>-5.5550199999999998</v>
      </c>
      <c r="K4" s="1">
        <f t="shared" si="1"/>
        <v>2.2206880525000003</v>
      </c>
      <c r="L4" s="1">
        <f t="shared" si="2"/>
        <v>3.1089632749999998</v>
      </c>
      <c r="M4" s="1">
        <f t="shared" si="3"/>
        <v>2.2206880525000003</v>
      </c>
      <c r="N4">
        <f>landis_monthly_output!A4</f>
        <v>1</v>
      </c>
      <c r="O4">
        <f>landis_monthly_output!B4</f>
        <v>7</v>
      </c>
      <c r="P4" t="str">
        <f>landis_monthly_output!C4</f>
        <v xml:space="preserve"> MN102</v>
      </c>
      <c r="Q4">
        <f>landis_monthly_output!D4</f>
        <v>2</v>
      </c>
      <c r="R4">
        <f>landis_monthly_output!E4</f>
        <v>3460</v>
      </c>
      <c r="S4">
        <f>landis_monthly_output!F4</f>
        <v>10.5</v>
      </c>
      <c r="T4">
        <f>landis_monthly_output!G4</f>
        <v>27.5</v>
      </c>
      <c r="V4" s="6"/>
      <c r="W4" s="6"/>
      <c r="X4" s="6"/>
    </row>
    <row r="5" spans="1:24" x14ac:dyDescent="0.25">
      <c r="A5" s="1" t="s">
        <v>9</v>
      </c>
      <c r="B5" s="1">
        <f>PRISM_Monthly_modified!D5</f>
        <v>43.689864999999998</v>
      </c>
      <c r="C5" s="1">
        <f>PRISM_Monthly_modified!E5</f>
        <v>61.165810999999998</v>
      </c>
      <c r="D5" s="1">
        <f>PRISM_Monthly_modified!F5</f>
        <v>43.689864999999998</v>
      </c>
      <c r="E5" s="1">
        <f>PRISM_Monthly_modified!K5</f>
        <v>24.948322999999998</v>
      </c>
      <c r="F5" s="1">
        <f>PRISM_Monthly_modified!L5</f>
        <v>34.927652199999997</v>
      </c>
      <c r="G5" s="1">
        <f>PRISM_Monthly_modified!M5</f>
        <v>24.948322999999998</v>
      </c>
      <c r="H5" s="1">
        <f>PRISM_Monthly_modified!O5</f>
        <v>8.474653</v>
      </c>
      <c r="I5" s="1">
        <f>PRISM_Monthly_modified!P5</f>
        <v>11.8645142</v>
      </c>
      <c r="J5" s="1">
        <f>PRISM_Monthly_modified!Q5</f>
        <v>8.474653</v>
      </c>
      <c r="K5" s="1">
        <f t="shared" si="1"/>
        <v>16.711487999999999</v>
      </c>
      <c r="L5" s="1">
        <f t="shared" si="2"/>
        <v>23.3960832</v>
      </c>
      <c r="M5" s="1">
        <f t="shared" si="3"/>
        <v>16.711487999999999</v>
      </c>
      <c r="N5">
        <f>landis_monthly_output!A5</f>
        <v>1</v>
      </c>
      <c r="O5">
        <f>landis_monthly_output!B5</f>
        <v>8</v>
      </c>
      <c r="P5" t="str">
        <f>landis_monthly_output!C5</f>
        <v xml:space="preserve"> MN100</v>
      </c>
      <c r="Q5">
        <f>landis_monthly_output!D5</f>
        <v>0</v>
      </c>
      <c r="R5">
        <f>landis_monthly_output!E5</f>
        <v>5997</v>
      </c>
      <c r="S5">
        <f>landis_monthly_output!F5</f>
        <v>8.4</v>
      </c>
      <c r="T5">
        <f>landis_monthly_output!G5</f>
        <v>26.4</v>
      </c>
      <c r="V5" s="6"/>
      <c r="W5" s="6"/>
      <c r="X5" s="6"/>
    </row>
    <row r="6" spans="1:24" x14ac:dyDescent="0.25">
      <c r="A6" s="1" t="s">
        <v>10</v>
      </c>
      <c r="B6" s="1">
        <f>PRISM_Monthly_modified!D6</f>
        <v>116.51873000000001</v>
      </c>
      <c r="C6" s="1">
        <f>PRISM_Monthly_modified!E6</f>
        <v>163.12622200000001</v>
      </c>
      <c r="D6" s="1">
        <f>PRISM_Monthly_modified!F6</f>
        <v>116.51873000000001</v>
      </c>
      <c r="E6" s="1">
        <f>PRISM_Monthly_modified!K6</f>
        <v>28.721352</v>
      </c>
      <c r="F6" s="1">
        <f>PRISM_Monthly_modified!L6</f>
        <v>40.209892799999999</v>
      </c>
      <c r="G6" s="1">
        <f>PRISM_Monthly_modified!M6</f>
        <v>28.721352</v>
      </c>
      <c r="H6" s="1">
        <f>PRISM_Monthly_modified!O6</f>
        <v>12.665594799999999</v>
      </c>
      <c r="I6" s="1">
        <f>PRISM_Monthly_modified!P6</f>
        <v>17.73183272</v>
      </c>
      <c r="J6" s="1">
        <f>PRISM_Monthly_modified!Q6</f>
        <v>12.665594799999999</v>
      </c>
      <c r="K6" s="1">
        <f t="shared" si="1"/>
        <v>20.693473399999998</v>
      </c>
      <c r="L6" s="1">
        <f t="shared" si="2"/>
        <v>28.970862759999999</v>
      </c>
      <c r="M6" s="1">
        <f t="shared" si="3"/>
        <v>20.693473399999998</v>
      </c>
      <c r="N6">
        <f>landis_monthly_output!A6</f>
        <v>1</v>
      </c>
      <c r="O6">
        <f>landis_monthly_output!B6</f>
        <v>8</v>
      </c>
      <c r="P6" t="str">
        <f>landis_monthly_output!C6</f>
        <v xml:space="preserve"> MN101</v>
      </c>
      <c r="Q6">
        <f>landis_monthly_output!D6</f>
        <v>1</v>
      </c>
      <c r="R6">
        <f>landis_monthly_output!E6</f>
        <v>344</v>
      </c>
      <c r="S6">
        <f>landis_monthly_output!F6</f>
        <v>11.8</v>
      </c>
      <c r="T6">
        <f>landis_monthly_output!G6</f>
        <v>37</v>
      </c>
      <c r="V6" s="6"/>
      <c r="W6" s="6"/>
      <c r="X6" s="6"/>
    </row>
    <row r="7" spans="1:24" x14ac:dyDescent="0.25">
      <c r="A7" s="1" t="s">
        <v>11</v>
      </c>
      <c r="B7" s="1">
        <f>PRISM_Monthly_modified!D7</f>
        <v>142.30821</v>
      </c>
      <c r="C7" s="1">
        <f>PRISM_Monthly_modified!E7</f>
        <v>199.231494</v>
      </c>
      <c r="D7" s="1">
        <f>PRISM_Monthly_modified!F7</f>
        <v>142.30821</v>
      </c>
      <c r="E7" s="1">
        <f>PRISM_Monthly_modified!K7</f>
        <v>32.776352000000003</v>
      </c>
      <c r="F7" s="1">
        <f>PRISM_Monthly_modified!L7</f>
        <v>45.886892799999998</v>
      </c>
      <c r="G7" s="1">
        <f>PRISM_Monthly_modified!M7</f>
        <v>32.776352000000003</v>
      </c>
      <c r="H7" s="1">
        <f>PRISM_Monthly_modified!O7</f>
        <v>17.7054048</v>
      </c>
      <c r="I7" s="1">
        <f>PRISM_Monthly_modified!P7</f>
        <v>24.787566720000001</v>
      </c>
      <c r="J7" s="1">
        <f>PRISM_Monthly_modified!Q7</f>
        <v>17.7054048</v>
      </c>
      <c r="K7" s="1">
        <f t="shared" si="1"/>
        <v>25.2408784</v>
      </c>
      <c r="L7" s="1">
        <f t="shared" si="2"/>
        <v>35.33722976</v>
      </c>
      <c r="M7" s="1">
        <f t="shared" si="3"/>
        <v>25.2408784</v>
      </c>
      <c r="N7">
        <f>landis_monthly_output!A7</f>
        <v>1</v>
      </c>
      <c r="O7">
        <f>landis_monthly_output!B7</f>
        <v>8</v>
      </c>
      <c r="P7" t="str">
        <f>landis_monthly_output!C7</f>
        <v xml:space="preserve"> MN102</v>
      </c>
      <c r="Q7">
        <f>landis_monthly_output!D7</f>
        <v>2</v>
      </c>
      <c r="R7">
        <f>landis_monthly_output!E7</f>
        <v>3460</v>
      </c>
      <c r="S7">
        <f>landis_monthly_output!F7</f>
        <v>8.4</v>
      </c>
      <c r="T7">
        <f>landis_monthly_output!G7</f>
        <v>26.4</v>
      </c>
      <c r="V7" s="6"/>
      <c r="W7" s="6"/>
      <c r="X7" s="6"/>
    </row>
    <row r="8" spans="1:24" x14ac:dyDescent="0.25">
      <c r="A8" s="1" t="s">
        <v>12</v>
      </c>
      <c r="B8" s="1">
        <f>PRISM_Monthly_modified!D8</f>
        <v>123.218025</v>
      </c>
      <c r="C8" s="1">
        <f>PRISM_Monthly_modified!E8</f>
        <v>172.505235</v>
      </c>
      <c r="D8" s="1">
        <f>PRISM_Monthly_modified!F8</f>
        <v>123.218025</v>
      </c>
      <c r="E8" s="1">
        <f>PRISM_Monthly_modified!K8</f>
        <v>33.946283000000001</v>
      </c>
      <c r="F8" s="1">
        <f>PRISM_Monthly_modified!L8</f>
        <v>47.524796199999997</v>
      </c>
      <c r="G8" s="1">
        <f>PRISM_Monthly_modified!M8</f>
        <v>33.946283000000001</v>
      </c>
      <c r="H8" s="1">
        <f>PRISM_Monthly_modified!O8</f>
        <v>19.163646</v>
      </c>
      <c r="I8" s="1">
        <f>PRISM_Monthly_modified!P8</f>
        <v>26.829104399999999</v>
      </c>
      <c r="J8" s="1">
        <f>PRISM_Monthly_modified!Q8</f>
        <v>19.163646</v>
      </c>
      <c r="K8" s="1">
        <f t="shared" si="1"/>
        <v>26.554964500000001</v>
      </c>
      <c r="L8" s="1">
        <f t="shared" si="2"/>
        <v>37.176950300000001</v>
      </c>
      <c r="M8" s="1">
        <f t="shared" si="3"/>
        <v>26.554964500000001</v>
      </c>
      <c r="N8">
        <f>landis_monthly_output!A8</f>
        <v>1</v>
      </c>
      <c r="O8">
        <f>landis_monthly_output!B8</f>
        <v>9</v>
      </c>
      <c r="P8" t="str">
        <f>landis_monthly_output!C8</f>
        <v xml:space="preserve"> MN100</v>
      </c>
      <c r="Q8">
        <f>landis_monthly_output!D8</f>
        <v>0</v>
      </c>
      <c r="R8">
        <f>landis_monthly_output!E8</f>
        <v>5997</v>
      </c>
      <c r="S8">
        <f>landis_monthly_output!F8</f>
        <v>9.1999999999999993</v>
      </c>
      <c r="T8">
        <f>landis_monthly_output!G8</f>
        <v>21.5</v>
      </c>
      <c r="V8" s="6"/>
      <c r="W8" s="6"/>
      <c r="X8" s="6"/>
    </row>
    <row r="9" spans="1:24" x14ac:dyDescent="0.25">
      <c r="A9" s="1" t="s">
        <v>13</v>
      </c>
      <c r="B9" s="1">
        <f>PRISM_Monthly_modified!D9</f>
        <v>73.473845999999995</v>
      </c>
      <c r="C9" s="1">
        <f>PRISM_Monthly_modified!E9</f>
        <v>102.8633844</v>
      </c>
      <c r="D9" s="1">
        <f>PRISM_Monthly_modified!F9</f>
        <v>73.473845999999995</v>
      </c>
      <c r="E9" s="1">
        <f>PRISM_Monthly_modified!K9</f>
        <v>33.223568</v>
      </c>
      <c r="F9" s="1">
        <f>PRISM_Monthly_modified!L9</f>
        <v>46.512995199999999</v>
      </c>
      <c r="G9" s="1">
        <f>PRISM_Monthly_modified!M9</f>
        <v>33.223568</v>
      </c>
      <c r="H9" s="1">
        <f>PRISM_Monthly_modified!O9</f>
        <v>18.511785</v>
      </c>
      <c r="I9" s="1">
        <f>PRISM_Monthly_modified!P9</f>
        <v>25.916499000000002</v>
      </c>
      <c r="J9" s="1">
        <f>PRISM_Monthly_modified!Q9</f>
        <v>18.511785</v>
      </c>
      <c r="K9" s="1">
        <f t="shared" si="1"/>
        <v>25.867676500000002</v>
      </c>
      <c r="L9" s="1">
        <f t="shared" si="2"/>
        <v>36.214747099999997</v>
      </c>
      <c r="M9" s="1">
        <f t="shared" si="3"/>
        <v>25.867676500000002</v>
      </c>
      <c r="N9">
        <f>landis_monthly_output!A9</f>
        <v>1</v>
      </c>
      <c r="O9">
        <f>landis_monthly_output!B9</f>
        <v>9</v>
      </c>
      <c r="P9" t="str">
        <f>landis_monthly_output!C9</f>
        <v xml:space="preserve"> MN101</v>
      </c>
      <c r="Q9">
        <f>landis_monthly_output!D9</f>
        <v>1</v>
      </c>
      <c r="R9">
        <f>landis_monthly_output!E9</f>
        <v>344</v>
      </c>
      <c r="S9">
        <f>landis_monthly_output!F9</f>
        <v>12.9</v>
      </c>
      <c r="T9">
        <f>landis_monthly_output!G9</f>
        <v>30.1</v>
      </c>
      <c r="V9" s="6"/>
      <c r="W9" s="6"/>
      <c r="X9" s="6"/>
    </row>
    <row r="10" spans="1:24" x14ac:dyDescent="0.25">
      <c r="A10" s="1" t="s">
        <v>14</v>
      </c>
      <c r="B10" s="1">
        <f>PRISM_Monthly_modified!D10</f>
        <v>125.34902</v>
      </c>
      <c r="C10" s="1">
        <f>PRISM_Monthly_modified!E10</f>
        <v>175.48862800000001</v>
      </c>
      <c r="D10" s="1">
        <f>PRISM_Monthly_modified!F10</f>
        <v>125.34902</v>
      </c>
      <c r="E10" s="1">
        <f>PRISM_Monthly_modified!K10</f>
        <v>29.116526</v>
      </c>
      <c r="F10" s="1">
        <f>PRISM_Monthly_modified!L10</f>
        <v>40.7631364</v>
      </c>
      <c r="G10" s="1">
        <f>PRISM_Monthly_modified!M10</f>
        <v>29.116526</v>
      </c>
      <c r="H10" s="1">
        <f>PRISM_Monthly_modified!O10</f>
        <v>15.66255</v>
      </c>
      <c r="I10" s="1">
        <f>PRISM_Monthly_modified!P10</f>
        <v>21.927569999999999</v>
      </c>
      <c r="J10" s="1">
        <f>PRISM_Monthly_modified!Q10</f>
        <v>15.66255</v>
      </c>
      <c r="K10" s="1">
        <f t="shared" si="1"/>
        <v>22.389538000000002</v>
      </c>
      <c r="L10" s="1">
        <f t="shared" si="2"/>
        <v>31.345353199999998</v>
      </c>
      <c r="M10" s="1">
        <f t="shared" si="3"/>
        <v>22.389538000000002</v>
      </c>
      <c r="N10">
        <f>landis_monthly_output!A10</f>
        <v>1</v>
      </c>
      <c r="O10">
        <f>landis_monthly_output!B10</f>
        <v>9</v>
      </c>
      <c r="P10" t="str">
        <f>landis_monthly_output!C10</f>
        <v xml:space="preserve"> MN102</v>
      </c>
      <c r="Q10">
        <f>landis_monthly_output!D10</f>
        <v>2</v>
      </c>
      <c r="R10">
        <f>landis_monthly_output!E10</f>
        <v>3460</v>
      </c>
      <c r="S10">
        <f>landis_monthly_output!F10</f>
        <v>9.1999999999999993</v>
      </c>
      <c r="T10">
        <f>landis_monthly_output!G10</f>
        <v>21.5</v>
      </c>
      <c r="V10" s="6"/>
      <c r="W10" s="6"/>
      <c r="X10" s="6"/>
    </row>
    <row r="11" spans="1:24" x14ac:dyDescent="0.25">
      <c r="A11" s="1" t="s">
        <v>15</v>
      </c>
      <c r="B11" s="1">
        <f>PRISM_Monthly_modified!D11</f>
        <v>17.941429599999999</v>
      </c>
      <c r="C11" s="1">
        <f>PRISM_Monthly_modified!E11</f>
        <v>25.11800144</v>
      </c>
      <c r="D11" s="1">
        <f>PRISM_Monthly_modified!F11</f>
        <v>17.941429599999999</v>
      </c>
      <c r="E11" s="1">
        <f>PRISM_Monthly_modified!K11</f>
        <v>19.961859</v>
      </c>
      <c r="F11" s="1">
        <f>PRISM_Monthly_modified!L11</f>
        <v>27.946602599999999</v>
      </c>
      <c r="G11" s="1">
        <f>PRISM_Monthly_modified!M11</f>
        <v>19.961859</v>
      </c>
      <c r="H11" s="1">
        <f>PRISM_Monthly_modified!O11</f>
        <v>6.0238838000000001</v>
      </c>
      <c r="I11" s="1">
        <f>PRISM_Monthly_modified!P11</f>
        <v>8.4334373199999995</v>
      </c>
      <c r="J11" s="1">
        <f>PRISM_Monthly_modified!Q11</f>
        <v>6.0238838000000001</v>
      </c>
      <c r="K11" s="1">
        <f t="shared" si="1"/>
        <v>12.9928714</v>
      </c>
      <c r="L11" s="1">
        <f t="shared" si="2"/>
        <v>18.190019960000001</v>
      </c>
      <c r="M11" s="1">
        <f t="shared" si="3"/>
        <v>12.9928714</v>
      </c>
      <c r="N11">
        <f>landis_monthly_output!A11</f>
        <v>1</v>
      </c>
      <c r="O11">
        <f>landis_monthly_output!B11</f>
        <v>10</v>
      </c>
      <c r="P11" t="str">
        <f>landis_monthly_output!C11</f>
        <v xml:space="preserve"> MN100</v>
      </c>
      <c r="Q11">
        <f>landis_monthly_output!D11</f>
        <v>0</v>
      </c>
      <c r="R11">
        <f>landis_monthly_output!E11</f>
        <v>5997</v>
      </c>
      <c r="S11">
        <f>landis_monthly_output!F11</f>
        <v>6</v>
      </c>
      <c r="T11">
        <f>landis_monthly_output!G11</f>
        <v>13.2</v>
      </c>
      <c r="V11" s="6"/>
      <c r="W11" s="6"/>
      <c r="X11" s="6"/>
    </row>
    <row r="12" spans="1:24" x14ac:dyDescent="0.25">
      <c r="A12" s="1" t="s">
        <v>16</v>
      </c>
      <c r="B12" s="1">
        <f>PRISM_Monthly_modified!D12</f>
        <v>42.144623000000003</v>
      </c>
      <c r="C12" s="1">
        <f>PRISM_Monthly_modified!E12</f>
        <v>59.0024722</v>
      </c>
      <c r="D12" s="1">
        <f>PRISM_Monthly_modified!F12</f>
        <v>42.144623000000003</v>
      </c>
      <c r="E12" s="1">
        <f>PRISM_Monthly_modified!K12</f>
        <v>10.7667854</v>
      </c>
      <c r="F12" s="1">
        <f>PRISM_Monthly_modified!L12</f>
        <v>15.07349956</v>
      </c>
      <c r="G12" s="1">
        <f>PRISM_Monthly_modified!M12</f>
        <v>10.7667854</v>
      </c>
      <c r="H12" s="1">
        <f>PRISM_Monthly_modified!O12</f>
        <v>-0.82021699999999997</v>
      </c>
      <c r="I12" s="1">
        <f>PRISM_Monthly_modified!P12</f>
        <v>-1.1483038000000001</v>
      </c>
      <c r="J12" s="1">
        <f>PRISM_Monthly_modified!Q12</f>
        <v>-0.82021699999999997</v>
      </c>
      <c r="K12" s="1">
        <f t="shared" si="1"/>
        <v>4.9732842000000002</v>
      </c>
      <c r="L12" s="1">
        <f t="shared" si="2"/>
        <v>6.9625978799999997</v>
      </c>
      <c r="M12" s="1">
        <f t="shared" si="3"/>
        <v>4.9732842000000002</v>
      </c>
      <c r="N12">
        <f>landis_monthly_output!A12</f>
        <v>1</v>
      </c>
      <c r="O12">
        <f>landis_monthly_output!B12</f>
        <v>10</v>
      </c>
      <c r="P12" t="str">
        <f>landis_monthly_output!C12</f>
        <v xml:space="preserve"> MN101</v>
      </c>
      <c r="Q12">
        <f>landis_monthly_output!D12</f>
        <v>1</v>
      </c>
      <c r="R12">
        <f>landis_monthly_output!E12</f>
        <v>344</v>
      </c>
      <c r="S12">
        <f>landis_monthly_output!F12</f>
        <v>8.3000000000000007</v>
      </c>
      <c r="T12">
        <f>landis_monthly_output!G12</f>
        <v>18.399999999999999</v>
      </c>
      <c r="V12" s="6"/>
      <c r="W12" s="6"/>
      <c r="X12" s="6"/>
    </row>
    <row r="13" spans="1:24" x14ac:dyDescent="0.25">
      <c r="A13" s="1" t="s">
        <v>17</v>
      </c>
      <c r="B13" s="1">
        <f>PRISM_Monthly_modified!D13</f>
        <v>20.870683</v>
      </c>
      <c r="C13" s="1">
        <f>PRISM_Monthly_modified!E13</f>
        <v>29.218956200000001</v>
      </c>
      <c r="D13" s="1">
        <f>PRISM_Monthly_modified!F13</f>
        <v>20.870683</v>
      </c>
      <c r="E13" s="1">
        <f>PRISM_Monthly_modified!K13</f>
        <v>5.4790609999999997</v>
      </c>
      <c r="F13" s="1">
        <f>PRISM_Monthly_modified!L13</f>
        <v>7.6706854</v>
      </c>
      <c r="G13" s="1">
        <f>PRISM_Monthly_modified!M13</f>
        <v>5.4790609999999997</v>
      </c>
      <c r="H13" s="1">
        <f>PRISM_Monthly_modified!O13</f>
        <v>-6.6504060000000003</v>
      </c>
      <c r="I13" s="1">
        <f>PRISM_Monthly_modified!P13</f>
        <v>-9.3105683999999993</v>
      </c>
      <c r="J13" s="1">
        <f>PRISM_Monthly_modified!Q13</f>
        <v>-6.6504060000000003</v>
      </c>
      <c r="K13" s="1">
        <f t="shared" si="1"/>
        <v>-0.58567250000000026</v>
      </c>
      <c r="L13" s="1">
        <f t="shared" si="2"/>
        <v>-0.81994149999999966</v>
      </c>
      <c r="M13" s="1">
        <f t="shared" si="3"/>
        <v>-0.58567250000000026</v>
      </c>
      <c r="N13">
        <f>landis_monthly_output!A13</f>
        <v>1</v>
      </c>
      <c r="O13">
        <f>landis_monthly_output!B13</f>
        <v>10</v>
      </c>
      <c r="P13" t="str">
        <f>landis_monthly_output!C13</f>
        <v xml:space="preserve"> MN102</v>
      </c>
      <c r="Q13">
        <f>landis_monthly_output!D13</f>
        <v>2</v>
      </c>
      <c r="R13">
        <f>landis_monthly_output!E13</f>
        <v>3460</v>
      </c>
      <c r="S13">
        <f>landis_monthly_output!F13</f>
        <v>6</v>
      </c>
      <c r="T13">
        <f>landis_monthly_output!G13</f>
        <v>13.2</v>
      </c>
      <c r="V13" s="6"/>
      <c r="W13" s="6"/>
      <c r="X13" s="6"/>
    </row>
    <row r="14" spans="1:24" x14ac:dyDescent="0.25">
      <c r="A14" s="1" t="s">
        <v>18</v>
      </c>
      <c r="B14" s="1">
        <f>PRISM_Monthly_modified!D14</f>
        <v>34.745451000000003</v>
      </c>
      <c r="C14" s="1">
        <f>PRISM_Monthly_modified!E14</f>
        <v>48.643631399999997</v>
      </c>
      <c r="D14" s="1">
        <f>PRISM_Monthly_modified!F14</f>
        <v>34.745451000000003</v>
      </c>
      <c r="E14" s="1">
        <f>PRISM_Monthly_modified!K14</f>
        <v>0.87882899999999997</v>
      </c>
      <c r="F14" s="1">
        <f>PRISM_Monthly_modified!L14</f>
        <v>1.2303606</v>
      </c>
      <c r="G14" s="1">
        <f>PRISM_Monthly_modified!M14</f>
        <v>0.87882899999999997</v>
      </c>
      <c r="H14" s="1">
        <f>PRISM_Monthly_modified!O14</f>
        <v>-9.9249860000000005</v>
      </c>
      <c r="I14" s="1">
        <f>PRISM_Monthly_modified!P14</f>
        <v>-13.8949804</v>
      </c>
      <c r="J14" s="1">
        <f>PRISM_Monthly_modified!Q14</f>
        <v>-9.9249860000000005</v>
      </c>
      <c r="K14" s="1">
        <f t="shared" si="1"/>
        <v>-4.5230785000000004</v>
      </c>
      <c r="L14" s="1">
        <f t="shared" si="2"/>
        <v>-6.3323099000000003</v>
      </c>
      <c r="M14" s="1">
        <f t="shared" si="3"/>
        <v>-4.5230785000000004</v>
      </c>
      <c r="N14">
        <f>landis_monthly_output!A14</f>
        <v>1</v>
      </c>
      <c r="O14">
        <f>landis_monthly_output!B14</f>
        <v>11</v>
      </c>
      <c r="P14" t="str">
        <f>landis_monthly_output!C14</f>
        <v xml:space="preserve"> MN100</v>
      </c>
      <c r="Q14">
        <f>landis_monthly_output!D14</f>
        <v>0</v>
      </c>
      <c r="R14">
        <f>landis_monthly_output!E14</f>
        <v>5997</v>
      </c>
      <c r="S14">
        <f>landis_monthly_output!F14</f>
        <v>5.6</v>
      </c>
      <c r="T14">
        <f>landis_monthly_output!G14</f>
        <v>2.8</v>
      </c>
    </row>
    <row r="15" spans="1:24" x14ac:dyDescent="0.25">
      <c r="A15" s="1" t="s">
        <v>19</v>
      </c>
      <c r="B15" s="1">
        <f>PRISM_Monthly_modified!D15</f>
        <v>18.282571999999998</v>
      </c>
      <c r="C15" s="1">
        <f>PRISM_Monthly_modified!E15</f>
        <v>25.5956008</v>
      </c>
      <c r="D15" s="1">
        <f>PRISM_Monthly_modified!F15</f>
        <v>18.282571999999998</v>
      </c>
      <c r="E15" s="1">
        <f>PRISM_Monthly_modified!K15</f>
        <v>5.1160816999999996</v>
      </c>
      <c r="F15" s="1">
        <f>PRISM_Monthly_modified!L15</f>
        <v>7.1625143800000002</v>
      </c>
      <c r="G15" s="1">
        <f>PRISM_Monthly_modified!M15</f>
        <v>5.1160816999999996</v>
      </c>
      <c r="H15" s="1">
        <f>PRISM_Monthly_modified!O15</f>
        <v>-9.3098010000000002</v>
      </c>
      <c r="I15" s="1">
        <f>PRISM_Monthly_modified!P15</f>
        <v>-13.033721399999999</v>
      </c>
      <c r="J15" s="1">
        <f>PRISM_Monthly_modified!Q15</f>
        <v>-9.3098010000000002</v>
      </c>
      <c r="K15" s="1">
        <f t="shared" si="1"/>
        <v>-2.0968596500000003</v>
      </c>
      <c r="L15" s="1">
        <f t="shared" si="2"/>
        <v>-2.9356035099999995</v>
      </c>
      <c r="M15" s="1">
        <f t="shared" si="3"/>
        <v>-2.0968596500000003</v>
      </c>
      <c r="N15">
        <f>landis_monthly_output!A15</f>
        <v>1</v>
      </c>
      <c r="O15">
        <f>landis_monthly_output!B15</f>
        <v>11</v>
      </c>
      <c r="P15" t="str">
        <f>landis_monthly_output!C15</f>
        <v xml:space="preserve"> MN101</v>
      </c>
      <c r="Q15">
        <f>landis_monthly_output!D15</f>
        <v>1</v>
      </c>
      <c r="R15">
        <f>landis_monthly_output!E15</f>
        <v>344</v>
      </c>
      <c r="S15">
        <f>landis_monthly_output!F15</f>
        <v>7.8</v>
      </c>
      <c r="T15">
        <f>landis_monthly_output!G15</f>
        <v>3.9</v>
      </c>
    </row>
    <row r="16" spans="1:24" x14ac:dyDescent="0.25">
      <c r="A16" s="1" t="s">
        <v>20</v>
      </c>
      <c r="B16" s="1">
        <f>PRISM_Monthly_modified!D16</f>
        <v>48.357810000000001</v>
      </c>
      <c r="C16" s="1">
        <f>PRISM_Monthly_modified!E16</f>
        <v>67.700934000000004</v>
      </c>
      <c r="D16" s="1">
        <f>PRISM_Monthly_modified!F16</f>
        <v>48.357810000000001</v>
      </c>
      <c r="E16" s="1">
        <f>PRISM_Monthly_modified!K16</f>
        <v>8.1116533999999998</v>
      </c>
      <c r="F16" s="1">
        <f>PRISM_Monthly_modified!L16</f>
        <v>11.35631476</v>
      </c>
      <c r="G16" s="1">
        <f>PRISM_Monthly_modified!M16</f>
        <v>8.1116533999999998</v>
      </c>
      <c r="H16" s="1">
        <f>PRISM_Monthly_modified!O16</f>
        <v>-5.6175369999999996</v>
      </c>
      <c r="I16" s="1">
        <f>PRISM_Monthly_modified!P16</f>
        <v>-7.8645518000000001</v>
      </c>
      <c r="J16" s="1">
        <f>PRISM_Monthly_modified!Q16</f>
        <v>-5.6175369999999996</v>
      </c>
      <c r="K16" s="1">
        <f t="shared" si="1"/>
        <v>1.2470582000000001</v>
      </c>
      <c r="L16" s="1">
        <f t="shared" si="2"/>
        <v>1.74588148</v>
      </c>
      <c r="M16" s="1">
        <f t="shared" si="3"/>
        <v>1.2470582000000001</v>
      </c>
      <c r="N16">
        <f>landis_monthly_output!A16</f>
        <v>1</v>
      </c>
      <c r="O16">
        <f>landis_monthly_output!B16</f>
        <v>11</v>
      </c>
      <c r="P16" t="str">
        <f>landis_monthly_output!C16</f>
        <v xml:space="preserve"> MN102</v>
      </c>
      <c r="Q16">
        <f>landis_monthly_output!D16</f>
        <v>2</v>
      </c>
      <c r="R16">
        <f>landis_monthly_output!E16</f>
        <v>3460</v>
      </c>
      <c r="S16">
        <f>landis_monthly_output!F16</f>
        <v>5.6</v>
      </c>
      <c r="T16">
        <f>landis_monthly_output!G16</f>
        <v>2.8</v>
      </c>
    </row>
    <row r="17" spans="1:20" x14ac:dyDescent="0.25">
      <c r="A17" s="1" t="s">
        <v>21</v>
      </c>
      <c r="B17" s="1">
        <f>PRISM_Monthly_modified!D17</f>
        <v>123.53603</v>
      </c>
      <c r="C17" s="1">
        <f>PRISM_Monthly_modified!E17</f>
        <v>172.95044200000001</v>
      </c>
      <c r="D17" s="1">
        <f>PRISM_Monthly_modified!F17</f>
        <v>123.53603</v>
      </c>
      <c r="E17" s="1">
        <f>PRISM_Monthly_modified!K17</f>
        <v>19.830313</v>
      </c>
      <c r="F17" s="1">
        <f>PRISM_Monthly_modified!L17</f>
        <v>27.762438199999998</v>
      </c>
      <c r="G17" s="1">
        <f>PRISM_Monthly_modified!M17</f>
        <v>19.830313</v>
      </c>
      <c r="H17" s="1">
        <f>PRISM_Monthly_modified!O17</f>
        <v>7.2856263999999999</v>
      </c>
      <c r="I17" s="1">
        <f>PRISM_Monthly_modified!P17</f>
        <v>10.199876959999999</v>
      </c>
      <c r="J17" s="1">
        <f>PRISM_Monthly_modified!Q17</f>
        <v>7.2856263999999999</v>
      </c>
      <c r="K17" s="1">
        <f t="shared" si="1"/>
        <v>13.557969700000001</v>
      </c>
      <c r="L17" s="1">
        <f t="shared" si="2"/>
        <v>18.981157579999998</v>
      </c>
      <c r="M17" s="1">
        <f t="shared" si="3"/>
        <v>13.557969700000001</v>
      </c>
      <c r="N17">
        <f>landis_monthly_output!A17</f>
        <v>1</v>
      </c>
      <c r="O17">
        <f>landis_monthly_output!B17</f>
        <v>12</v>
      </c>
      <c r="P17" t="str">
        <f>landis_monthly_output!C17</f>
        <v xml:space="preserve"> MN100</v>
      </c>
      <c r="Q17">
        <f>landis_monthly_output!D17</f>
        <v>0</v>
      </c>
      <c r="R17">
        <f>landis_monthly_output!E17</f>
        <v>5997</v>
      </c>
      <c r="S17">
        <f>landis_monthly_output!F17</f>
        <v>2.8</v>
      </c>
      <c r="T17">
        <f>landis_monthly_output!G17</f>
        <v>0.1</v>
      </c>
    </row>
    <row r="18" spans="1:20" x14ac:dyDescent="0.25">
      <c r="A18" s="1" t="s">
        <v>22</v>
      </c>
      <c r="B18" s="1">
        <f>PRISM_Monthly_modified!D18</f>
        <v>155.32894999999999</v>
      </c>
      <c r="C18" s="1">
        <f>PRISM_Monthly_modified!E18</f>
        <v>217.46053000000001</v>
      </c>
      <c r="D18" s="1">
        <f>PRISM_Monthly_modified!F18</f>
        <v>155.32894999999999</v>
      </c>
      <c r="E18" s="1">
        <f>PRISM_Monthly_modified!K18</f>
        <v>29.115860000000001</v>
      </c>
      <c r="F18" s="1">
        <f>PRISM_Monthly_modified!L18</f>
        <v>40.762203999999997</v>
      </c>
      <c r="G18" s="1">
        <f>PRISM_Monthly_modified!M18</f>
        <v>29.115860000000001</v>
      </c>
      <c r="H18" s="1">
        <f>PRISM_Monthly_modified!O18</f>
        <v>15.0103426</v>
      </c>
      <c r="I18" s="1">
        <f>PRISM_Monthly_modified!P18</f>
        <v>21.014479640000001</v>
      </c>
      <c r="J18" s="1">
        <f>PRISM_Monthly_modified!Q18</f>
        <v>15.0103426</v>
      </c>
      <c r="K18" s="1">
        <f t="shared" si="1"/>
        <v>22.0631013</v>
      </c>
      <c r="L18" s="1">
        <f t="shared" si="2"/>
        <v>30.888341820000001</v>
      </c>
      <c r="M18" s="1">
        <f t="shared" si="3"/>
        <v>22.0631013</v>
      </c>
      <c r="N18">
        <f>landis_monthly_output!A18</f>
        <v>1</v>
      </c>
      <c r="O18">
        <f>landis_monthly_output!B18</f>
        <v>12</v>
      </c>
      <c r="P18" t="str">
        <f>landis_monthly_output!C18</f>
        <v xml:space="preserve"> MN101</v>
      </c>
      <c r="Q18">
        <f>landis_monthly_output!D18</f>
        <v>1</v>
      </c>
      <c r="R18">
        <f>landis_monthly_output!E18</f>
        <v>344</v>
      </c>
      <c r="S18">
        <f>landis_monthly_output!F18</f>
        <v>3.9</v>
      </c>
      <c r="T18">
        <f>landis_monthly_output!G18</f>
        <v>0.1</v>
      </c>
    </row>
    <row r="19" spans="1:20" x14ac:dyDescent="0.25">
      <c r="A19" s="1" t="s">
        <v>23</v>
      </c>
      <c r="B19" s="1">
        <f>PRISM_Monthly_modified!D19</f>
        <v>74.752859999999998</v>
      </c>
      <c r="C19" s="1">
        <f>PRISM_Monthly_modified!E19</f>
        <v>104.654004</v>
      </c>
      <c r="D19" s="1">
        <f>PRISM_Monthly_modified!F19</f>
        <v>74.752859999999998</v>
      </c>
      <c r="E19" s="1">
        <f>PRISM_Monthly_modified!K19</f>
        <v>33.746935000000001</v>
      </c>
      <c r="F19" s="1">
        <f>PRISM_Monthly_modified!L19</f>
        <v>47.245708999999998</v>
      </c>
      <c r="G19" s="1">
        <f>PRISM_Monthly_modified!M19</f>
        <v>33.746935000000001</v>
      </c>
      <c r="H19" s="1">
        <f>PRISM_Monthly_modified!O19</f>
        <v>17.9454274</v>
      </c>
      <c r="I19" s="1">
        <f>PRISM_Monthly_modified!P19</f>
        <v>25.123598359999999</v>
      </c>
      <c r="J19" s="1">
        <f>PRISM_Monthly_modified!Q19</f>
        <v>17.9454274</v>
      </c>
      <c r="K19" s="1">
        <f t="shared" si="1"/>
        <v>25.8461812</v>
      </c>
      <c r="L19" s="1">
        <f t="shared" si="2"/>
        <v>36.184653679999997</v>
      </c>
      <c r="M19" s="1">
        <f t="shared" si="3"/>
        <v>25.8461812</v>
      </c>
      <c r="N19">
        <f>landis_monthly_output!A19</f>
        <v>1</v>
      </c>
      <c r="O19">
        <f>landis_monthly_output!B19</f>
        <v>12</v>
      </c>
      <c r="P19" t="str">
        <f>landis_monthly_output!C19</f>
        <v xml:space="preserve"> MN102</v>
      </c>
      <c r="Q19">
        <f>landis_monthly_output!D19</f>
        <v>2</v>
      </c>
      <c r="R19">
        <f>landis_monthly_output!E19</f>
        <v>3460</v>
      </c>
      <c r="S19">
        <f>landis_monthly_output!F19</f>
        <v>2.8</v>
      </c>
      <c r="T19">
        <f>landis_monthly_output!G19</f>
        <v>0.1</v>
      </c>
    </row>
    <row r="20" spans="1:20" x14ac:dyDescent="0.25">
      <c r="A20" s="1" t="s">
        <v>24</v>
      </c>
      <c r="B20" s="1">
        <f>PRISM_Monthly_modified!D20</f>
        <v>87.066389999999998</v>
      </c>
      <c r="C20" s="1">
        <f>PRISM_Monthly_modified!E20</f>
        <v>121.89294599999999</v>
      </c>
      <c r="D20" s="1">
        <f>PRISM_Monthly_modified!F20</f>
        <v>87.066389999999998</v>
      </c>
      <c r="E20" s="1">
        <f>PRISM_Monthly_modified!K20</f>
        <v>36.689781000000004</v>
      </c>
      <c r="F20" s="1">
        <f>PRISM_Monthly_modified!L20</f>
        <v>51.365693399999998</v>
      </c>
      <c r="G20" s="1">
        <f>PRISM_Monthly_modified!M20</f>
        <v>36.689781000000004</v>
      </c>
      <c r="H20" s="1">
        <f>PRISM_Monthly_modified!O20</f>
        <v>20.187427499999998</v>
      </c>
      <c r="I20" s="1">
        <f>PRISM_Monthly_modified!P20</f>
        <v>28.2623985</v>
      </c>
      <c r="J20" s="1">
        <f>PRISM_Monthly_modified!Q20</f>
        <v>20.187427499999998</v>
      </c>
      <c r="K20" s="1">
        <f t="shared" si="1"/>
        <v>28.438604250000001</v>
      </c>
      <c r="L20" s="1">
        <f t="shared" si="2"/>
        <v>39.814045950000001</v>
      </c>
      <c r="M20" s="1">
        <f t="shared" si="3"/>
        <v>28.438604250000001</v>
      </c>
      <c r="N20">
        <f>landis_monthly_output!A20</f>
        <v>1</v>
      </c>
      <c r="O20">
        <f>landis_monthly_output!B20</f>
        <v>1</v>
      </c>
      <c r="P20" t="str">
        <f>landis_monthly_output!C20</f>
        <v xml:space="preserve"> MN100</v>
      </c>
      <c r="Q20">
        <f>landis_monthly_output!D20</f>
        <v>0</v>
      </c>
      <c r="R20">
        <f>landis_monthly_output!E20</f>
        <v>5997</v>
      </c>
      <c r="S20">
        <f>landis_monthly_output!F20</f>
        <v>3</v>
      </c>
      <c r="T20">
        <f>landis_monthly_output!G20</f>
        <v>-6.6</v>
      </c>
    </row>
    <row r="21" spans="1:20" x14ac:dyDescent="0.25">
      <c r="A21" s="1" t="s">
        <v>25</v>
      </c>
      <c r="B21" s="1">
        <f>PRISM_Monthly_modified!D21</f>
        <v>95.016009999999994</v>
      </c>
      <c r="C21" s="1">
        <f>PRISM_Monthly_modified!E21</f>
        <v>133.022414</v>
      </c>
      <c r="D21" s="1">
        <f>PRISM_Monthly_modified!F21</f>
        <v>95.016009999999994</v>
      </c>
      <c r="E21" s="1">
        <f>PRISM_Monthly_modified!K21</f>
        <v>35.354165999999999</v>
      </c>
      <c r="F21" s="1">
        <f>PRISM_Monthly_modified!L21</f>
        <v>49.495832399999998</v>
      </c>
      <c r="G21" s="1">
        <f>PRISM_Monthly_modified!M21</f>
        <v>35.354165999999999</v>
      </c>
      <c r="H21" s="1">
        <f>PRISM_Monthly_modified!O21</f>
        <v>18.5877695</v>
      </c>
      <c r="I21" s="1">
        <f>PRISM_Monthly_modified!P21</f>
        <v>26.022877300000001</v>
      </c>
      <c r="J21" s="1">
        <f>PRISM_Monthly_modified!Q21</f>
        <v>18.5877695</v>
      </c>
      <c r="K21" s="1">
        <f t="shared" si="1"/>
        <v>26.97096775</v>
      </c>
      <c r="L21" s="1">
        <f t="shared" si="2"/>
        <v>37.759354850000001</v>
      </c>
      <c r="M21" s="1">
        <f t="shared" si="3"/>
        <v>26.97096775</v>
      </c>
      <c r="N21">
        <f>landis_monthly_output!A21</f>
        <v>1</v>
      </c>
      <c r="O21">
        <f>landis_monthly_output!B21</f>
        <v>1</v>
      </c>
      <c r="P21" t="str">
        <f>landis_monthly_output!C21</f>
        <v xml:space="preserve"> MN101</v>
      </c>
      <c r="Q21">
        <f>landis_monthly_output!D21</f>
        <v>1</v>
      </c>
      <c r="R21">
        <f>landis_monthly_output!E21</f>
        <v>344</v>
      </c>
      <c r="S21">
        <f>landis_monthly_output!F21</f>
        <v>4.0999999999999996</v>
      </c>
      <c r="T21">
        <f>landis_monthly_output!G21</f>
        <v>-9.1999999999999993</v>
      </c>
    </row>
    <row r="22" spans="1:20" x14ac:dyDescent="0.25">
      <c r="A22" s="1" t="s">
        <v>26</v>
      </c>
      <c r="B22" s="1">
        <f>PRISM_Monthly_modified!D22</f>
        <v>58.642403000000002</v>
      </c>
      <c r="C22" s="1">
        <f>PRISM_Monthly_modified!E22</f>
        <v>82.099364199999997</v>
      </c>
      <c r="D22" s="1">
        <f>PRISM_Monthly_modified!F22</f>
        <v>58.642403000000002</v>
      </c>
      <c r="E22" s="1">
        <f>PRISM_Monthly_modified!K22</f>
        <v>27.979358999999999</v>
      </c>
      <c r="F22" s="1">
        <f>PRISM_Monthly_modified!L22</f>
        <v>39.171102599999998</v>
      </c>
      <c r="G22" s="1">
        <f>PRISM_Monthly_modified!M22</f>
        <v>27.979358999999999</v>
      </c>
      <c r="H22" s="1">
        <f>PRISM_Monthly_modified!O22</f>
        <v>13.323078199999999</v>
      </c>
      <c r="I22" s="1">
        <f>PRISM_Monthly_modified!P22</f>
        <v>18.65230948</v>
      </c>
      <c r="J22" s="1">
        <f>PRISM_Monthly_modified!Q22</f>
        <v>13.323078199999999</v>
      </c>
      <c r="K22" s="1">
        <f t="shared" si="1"/>
        <v>20.6512186</v>
      </c>
      <c r="L22" s="1">
        <f t="shared" si="2"/>
        <v>28.911706039999999</v>
      </c>
      <c r="M22" s="1">
        <f t="shared" si="3"/>
        <v>20.6512186</v>
      </c>
      <c r="N22">
        <f>landis_monthly_output!A22</f>
        <v>1</v>
      </c>
      <c r="O22">
        <f>landis_monthly_output!B22</f>
        <v>1</v>
      </c>
      <c r="P22" t="str">
        <f>landis_monthly_output!C22</f>
        <v xml:space="preserve"> MN102</v>
      </c>
      <c r="Q22">
        <f>landis_monthly_output!D22</f>
        <v>2</v>
      </c>
      <c r="R22">
        <f>landis_monthly_output!E22</f>
        <v>3460</v>
      </c>
      <c r="S22">
        <f>landis_monthly_output!F22</f>
        <v>3</v>
      </c>
      <c r="T22">
        <f>landis_monthly_output!G22</f>
        <v>-6.6</v>
      </c>
    </row>
    <row r="23" spans="1:20" x14ac:dyDescent="0.25">
      <c r="A23" s="1" t="s">
        <v>27</v>
      </c>
      <c r="B23" s="1">
        <f>PRISM_Monthly_modified!D23</f>
        <v>101.28234999999999</v>
      </c>
      <c r="C23" s="1">
        <f>PRISM_Monthly_modified!E23</f>
        <v>141.79528999999999</v>
      </c>
      <c r="D23" s="1">
        <f>PRISM_Monthly_modified!F23</f>
        <v>101.28234999999999</v>
      </c>
      <c r="E23" s="1">
        <f>PRISM_Monthly_modified!K23</f>
        <v>19.659040000000001</v>
      </c>
      <c r="F23" s="1">
        <f>PRISM_Monthly_modified!L23</f>
        <v>27.522656000000001</v>
      </c>
      <c r="G23" s="1">
        <f>PRISM_Monthly_modified!M23</f>
        <v>19.659040000000001</v>
      </c>
      <c r="H23" s="1">
        <f>PRISM_Monthly_modified!O23</f>
        <v>7.0259559999999999</v>
      </c>
      <c r="I23" s="1">
        <f>PRISM_Monthly_modified!P23</f>
        <v>9.8363384000000007</v>
      </c>
      <c r="J23" s="1">
        <f>PRISM_Monthly_modified!Q23</f>
        <v>7.0259559999999999</v>
      </c>
      <c r="K23" s="1">
        <f t="shared" si="1"/>
        <v>13.342498000000001</v>
      </c>
      <c r="L23" s="1">
        <f t="shared" si="2"/>
        <v>18.6794972</v>
      </c>
      <c r="M23" s="1">
        <f t="shared" si="3"/>
        <v>13.342498000000001</v>
      </c>
      <c r="N23">
        <f>landis_monthly_output!A23</f>
        <v>1</v>
      </c>
      <c r="O23">
        <f>landis_monthly_output!B23</f>
        <v>2</v>
      </c>
      <c r="P23" t="str">
        <f>landis_monthly_output!C23</f>
        <v xml:space="preserve"> MN100</v>
      </c>
      <c r="Q23">
        <f>landis_monthly_output!D23</f>
        <v>0</v>
      </c>
      <c r="R23">
        <f>landis_monthly_output!E23</f>
        <v>5997</v>
      </c>
      <c r="S23">
        <f>landis_monthly_output!F23</f>
        <v>2.2000000000000002</v>
      </c>
      <c r="T23">
        <f>landis_monthly_output!G23</f>
        <v>-3.5</v>
      </c>
    </row>
    <row r="24" spans="1:20" x14ac:dyDescent="0.25">
      <c r="A24" s="1" t="s">
        <v>28</v>
      </c>
      <c r="B24" s="1">
        <f>PRISM_Monthly_modified!D24</f>
        <v>69.827804999999998</v>
      </c>
      <c r="C24" s="1">
        <f>PRISM_Monthly_modified!E24</f>
        <v>97.758927</v>
      </c>
      <c r="D24" s="1">
        <f>PRISM_Monthly_modified!F24</f>
        <v>69.827804999999998</v>
      </c>
      <c r="E24" s="1">
        <f>PRISM_Monthly_modified!K24</f>
        <v>5.3612622999999999</v>
      </c>
      <c r="F24" s="1">
        <f>PRISM_Monthly_modified!L24</f>
        <v>7.5057672200000001</v>
      </c>
      <c r="G24" s="1">
        <f>PRISM_Monthly_modified!M24</f>
        <v>5.3612622999999999</v>
      </c>
      <c r="H24" s="1">
        <f>PRISM_Monthly_modified!O24</f>
        <v>-4.1999649999999997</v>
      </c>
      <c r="I24" s="1">
        <f>PRISM_Monthly_modified!P24</f>
        <v>-5.8799510000000001</v>
      </c>
      <c r="J24" s="1">
        <f>PRISM_Monthly_modified!Q24</f>
        <v>-4.1999649999999997</v>
      </c>
      <c r="K24" s="1">
        <f t="shared" si="1"/>
        <v>0.5806486500000001</v>
      </c>
      <c r="L24" s="1">
        <f t="shared" si="2"/>
        <v>0.81290810999999996</v>
      </c>
      <c r="M24" s="1">
        <f t="shared" si="3"/>
        <v>0.5806486500000001</v>
      </c>
      <c r="N24">
        <f>landis_monthly_output!A24</f>
        <v>1</v>
      </c>
      <c r="O24">
        <f>landis_monthly_output!B24</f>
        <v>2</v>
      </c>
      <c r="P24" t="str">
        <f>landis_monthly_output!C24</f>
        <v xml:space="preserve"> MN101</v>
      </c>
      <c r="Q24">
        <f>landis_monthly_output!D24</f>
        <v>1</v>
      </c>
      <c r="R24">
        <f>landis_monthly_output!E24</f>
        <v>344</v>
      </c>
      <c r="S24">
        <f>landis_monthly_output!F24</f>
        <v>3.1</v>
      </c>
      <c r="T24">
        <f>landis_monthly_output!G24</f>
        <v>-4.8</v>
      </c>
    </row>
    <row r="25" spans="1:20" x14ac:dyDescent="0.25">
      <c r="A25" s="1" t="s">
        <v>29</v>
      </c>
      <c r="B25" s="1">
        <f>PRISM_Monthly_modified!D25</f>
        <v>34.578487000000003</v>
      </c>
      <c r="C25" s="1">
        <f>PRISM_Monthly_modified!E25</f>
        <v>48.409881800000001</v>
      </c>
      <c r="D25" s="1">
        <f>PRISM_Monthly_modified!F25</f>
        <v>34.578487000000003</v>
      </c>
      <c r="E25" s="1">
        <f>PRISM_Monthly_modified!K25</f>
        <v>6.5218502999999997</v>
      </c>
      <c r="F25" s="1">
        <f>PRISM_Monthly_modified!L25</f>
        <v>9.1305904200000008</v>
      </c>
      <c r="G25" s="1">
        <f>PRISM_Monthly_modified!M25</f>
        <v>6.5218502999999997</v>
      </c>
      <c r="H25" s="1">
        <f>PRISM_Monthly_modified!O25</f>
        <v>-4.9820880000000001</v>
      </c>
      <c r="I25" s="1">
        <f>PRISM_Monthly_modified!P25</f>
        <v>-6.9749232000000001</v>
      </c>
      <c r="J25" s="1">
        <f>PRISM_Monthly_modified!Q25</f>
        <v>-4.9820880000000001</v>
      </c>
      <c r="K25" s="1">
        <f t="shared" si="1"/>
        <v>0.76988114999999979</v>
      </c>
      <c r="L25" s="1">
        <f t="shared" si="2"/>
        <v>1.0778336100000003</v>
      </c>
      <c r="M25" s="1">
        <f t="shared" si="3"/>
        <v>0.76988114999999979</v>
      </c>
      <c r="N25">
        <f>landis_monthly_output!A25</f>
        <v>1</v>
      </c>
      <c r="O25">
        <f>landis_monthly_output!B25</f>
        <v>2</v>
      </c>
      <c r="P25" t="str">
        <f>landis_monthly_output!C25</f>
        <v xml:space="preserve"> MN102</v>
      </c>
      <c r="Q25">
        <f>landis_monthly_output!D25</f>
        <v>2</v>
      </c>
      <c r="R25">
        <f>landis_monthly_output!E25</f>
        <v>3460</v>
      </c>
      <c r="S25">
        <f>landis_monthly_output!F25</f>
        <v>2.2000000000000002</v>
      </c>
      <c r="T25">
        <f>landis_monthly_output!G25</f>
        <v>-3.5</v>
      </c>
    </row>
    <row r="26" spans="1:20" x14ac:dyDescent="0.25">
      <c r="N26">
        <f>landis_monthly_output!A26</f>
        <v>1</v>
      </c>
      <c r="O26">
        <f>landis_monthly_output!B26</f>
        <v>3</v>
      </c>
      <c r="P26" t="str">
        <f>landis_monthly_output!C26</f>
        <v xml:space="preserve"> MN100</v>
      </c>
      <c r="Q26">
        <f>landis_monthly_output!D26</f>
        <v>0</v>
      </c>
      <c r="R26">
        <f>landis_monthly_output!E26</f>
        <v>5997</v>
      </c>
      <c r="S26">
        <f>landis_monthly_output!F26</f>
        <v>3.1</v>
      </c>
      <c r="T26">
        <f>landis_monthly_output!G26</f>
        <v>1.7</v>
      </c>
    </row>
    <row r="27" spans="1:20" x14ac:dyDescent="0.25">
      <c r="N27">
        <f>landis_monthly_output!A27</f>
        <v>1</v>
      </c>
      <c r="O27">
        <f>landis_monthly_output!B27</f>
        <v>3</v>
      </c>
      <c r="P27" t="str">
        <f>landis_monthly_output!C27</f>
        <v xml:space="preserve"> MN101</v>
      </c>
      <c r="Q27">
        <f>landis_monthly_output!D27</f>
        <v>1</v>
      </c>
      <c r="R27">
        <f>landis_monthly_output!E27</f>
        <v>344</v>
      </c>
      <c r="S27">
        <f>landis_monthly_output!F27</f>
        <v>4.4000000000000004</v>
      </c>
      <c r="T27">
        <f>landis_monthly_output!G27</f>
        <v>2.4</v>
      </c>
    </row>
    <row r="28" spans="1:20" x14ac:dyDescent="0.25">
      <c r="N28">
        <f>landis_monthly_output!A28</f>
        <v>1</v>
      </c>
      <c r="O28">
        <f>landis_monthly_output!B28</f>
        <v>3</v>
      </c>
      <c r="P28" t="str">
        <f>landis_monthly_output!C28</f>
        <v xml:space="preserve"> MN102</v>
      </c>
      <c r="Q28">
        <f>landis_monthly_output!D28</f>
        <v>2</v>
      </c>
      <c r="R28">
        <f>landis_monthly_output!E28</f>
        <v>3460</v>
      </c>
      <c r="S28">
        <f>landis_monthly_output!F28</f>
        <v>3.1</v>
      </c>
      <c r="T28">
        <f>landis_monthly_output!G28</f>
        <v>1.7</v>
      </c>
    </row>
    <row r="29" spans="1:20" x14ac:dyDescent="0.25">
      <c r="N29">
        <f>landis_monthly_output!A29</f>
        <v>1</v>
      </c>
      <c r="O29">
        <f>landis_monthly_output!B29</f>
        <v>4</v>
      </c>
      <c r="P29" t="str">
        <f>landis_monthly_output!C29</f>
        <v xml:space="preserve"> MN100</v>
      </c>
      <c r="Q29">
        <f>landis_monthly_output!D29</f>
        <v>0</v>
      </c>
      <c r="R29">
        <f>landis_monthly_output!E29</f>
        <v>5997</v>
      </c>
      <c r="S29">
        <f>landis_monthly_output!F29</f>
        <v>8.4</v>
      </c>
      <c r="T29">
        <f>landis_monthly_output!G29</f>
        <v>15.1</v>
      </c>
    </row>
    <row r="30" spans="1:20" x14ac:dyDescent="0.25">
      <c r="N30">
        <f>landis_monthly_output!A30</f>
        <v>1</v>
      </c>
      <c r="O30">
        <f>landis_monthly_output!B30</f>
        <v>4</v>
      </c>
      <c r="P30" t="str">
        <f>landis_monthly_output!C30</f>
        <v xml:space="preserve"> MN101</v>
      </c>
      <c r="Q30">
        <f>landis_monthly_output!D30</f>
        <v>1</v>
      </c>
      <c r="R30">
        <f>landis_monthly_output!E30</f>
        <v>344</v>
      </c>
      <c r="S30">
        <f>landis_monthly_output!F30</f>
        <v>11.7</v>
      </c>
      <c r="T30">
        <f>landis_monthly_output!G30</f>
        <v>21.2</v>
      </c>
    </row>
    <row r="31" spans="1:20" x14ac:dyDescent="0.25">
      <c r="N31">
        <f>landis_monthly_output!A31</f>
        <v>1</v>
      </c>
      <c r="O31">
        <f>landis_monthly_output!B31</f>
        <v>4</v>
      </c>
      <c r="P31" t="str">
        <f>landis_monthly_output!C31</f>
        <v xml:space="preserve"> MN102</v>
      </c>
      <c r="Q31">
        <f>landis_monthly_output!D31</f>
        <v>2</v>
      </c>
      <c r="R31">
        <f>landis_monthly_output!E31</f>
        <v>3460</v>
      </c>
      <c r="S31">
        <f>landis_monthly_output!F31</f>
        <v>8.4</v>
      </c>
      <c r="T31">
        <f>landis_monthly_output!G31</f>
        <v>15.1</v>
      </c>
    </row>
    <row r="32" spans="1:20" x14ac:dyDescent="0.25">
      <c r="N32">
        <f>landis_monthly_output!A32</f>
        <v>1</v>
      </c>
      <c r="O32">
        <f>landis_monthly_output!B32</f>
        <v>5</v>
      </c>
      <c r="P32" t="str">
        <f>landis_monthly_output!C32</f>
        <v xml:space="preserve"> MN100</v>
      </c>
      <c r="Q32">
        <f>landis_monthly_output!D32</f>
        <v>0</v>
      </c>
      <c r="R32">
        <f>landis_monthly_output!E32</f>
        <v>5997</v>
      </c>
      <c r="S32">
        <f>landis_monthly_output!F32</f>
        <v>13.6</v>
      </c>
      <c r="T32">
        <f>landis_monthly_output!G32</f>
        <v>21.4</v>
      </c>
    </row>
    <row r="33" spans="14:20" x14ac:dyDescent="0.25">
      <c r="N33">
        <f>landis_monthly_output!A33</f>
        <v>1</v>
      </c>
      <c r="O33">
        <f>landis_monthly_output!B33</f>
        <v>5</v>
      </c>
      <c r="P33" t="str">
        <f>landis_monthly_output!C33</f>
        <v xml:space="preserve"> MN101</v>
      </c>
      <c r="Q33">
        <f>landis_monthly_output!D33</f>
        <v>1</v>
      </c>
      <c r="R33">
        <f>landis_monthly_output!E33</f>
        <v>344</v>
      </c>
      <c r="S33">
        <f>landis_monthly_output!F33</f>
        <v>19</v>
      </c>
      <c r="T33">
        <f>landis_monthly_output!G33</f>
        <v>29.9</v>
      </c>
    </row>
    <row r="34" spans="14:20" x14ac:dyDescent="0.25">
      <c r="N34">
        <f>landis_monthly_output!A34</f>
        <v>1</v>
      </c>
      <c r="O34">
        <f>landis_monthly_output!B34</f>
        <v>5</v>
      </c>
      <c r="P34" t="str">
        <f>landis_monthly_output!C34</f>
        <v xml:space="preserve"> MN102</v>
      </c>
      <c r="Q34">
        <f>landis_monthly_output!D34</f>
        <v>2</v>
      </c>
      <c r="R34">
        <f>landis_monthly_output!E34</f>
        <v>3460</v>
      </c>
      <c r="S34">
        <f>landis_monthly_output!F34</f>
        <v>13.6</v>
      </c>
      <c r="T34">
        <f>landis_monthly_output!G34</f>
        <v>21.4</v>
      </c>
    </row>
    <row r="35" spans="14:20" x14ac:dyDescent="0.25">
      <c r="N35">
        <f>landis_monthly_output!A35</f>
        <v>1</v>
      </c>
      <c r="O35">
        <f>landis_monthly_output!B35</f>
        <v>6</v>
      </c>
      <c r="P35" t="str">
        <f>landis_monthly_output!C35</f>
        <v xml:space="preserve"> MN100</v>
      </c>
      <c r="Q35">
        <f>landis_monthly_output!D35</f>
        <v>0</v>
      </c>
      <c r="R35">
        <f>landis_monthly_output!E35</f>
        <v>5997</v>
      </c>
      <c r="S35">
        <f>landis_monthly_output!F35</f>
        <v>10.9</v>
      </c>
      <c r="T35">
        <f>landis_monthly_output!G35</f>
        <v>25.5</v>
      </c>
    </row>
    <row r="36" spans="14:20" x14ac:dyDescent="0.25">
      <c r="N36">
        <f>landis_monthly_output!A36</f>
        <v>1</v>
      </c>
      <c r="O36">
        <f>landis_monthly_output!B36</f>
        <v>6</v>
      </c>
      <c r="P36" t="str">
        <f>landis_monthly_output!C36</f>
        <v xml:space="preserve"> MN101</v>
      </c>
      <c r="Q36">
        <f>landis_monthly_output!D36</f>
        <v>1</v>
      </c>
      <c r="R36">
        <f>landis_monthly_output!E36</f>
        <v>344</v>
      </c>
      <c r="S36">
        <f>landis_monthly_output!F36</f>
        <v>15.2</v>
      </c>
      <c r="T36">
        <f>landis_monthly_output!G36</f>
        <v>35.799999999999997</v>
      </c>
    </row>
    <row r="37" spans="14:20" x14ac:dyDescent="0.25">
      <c r="N37">
        <f>landis_monthly_output!A37</f>
        <v>1</v>
      </c>
      <c r="O37">
        <f>landis_monthly_output!B37</f>
        <v>6</v>
      </c>
      <c r="P37" t="str">
        <f>landis_monthly_output!C37</f>
        <v xml:space="preserve"> MN102</v>
      </c>
      <c r="Q37">
        <f>landis_monthly_output!D37</f>
        <v>2</v>
      </c>
      <c r="R37">
        <f>landis_monthly_output!E37</f>
        <v>3460</v>
      </c>
      <c r="S37">
        <f>landis_monthly_output!F37</f>
        <v>10.9</v>
      </c>
      <c r="T37">
        <f>landis_monthly_output!G37</f>
        <v>25.5</v>
      </c>
    </row>
    <row r="38" spans="14:20" x14ac:dyDescent="0.25">
      <c r="N38">
        <f>landis_monthly_output!A38</f>
        <v>2</v>
      </c>
      <c r="O38">
        <f>landis_monthly_output!B38</f>
        <v>7</v>
      </c>
      <c r="P38" t="str">
        <f>landis_monthly_output!C38</f>
        <v xml:space="preserve"> MN100</v>
      </c>
      <c r="Q38">
        <f>landis_monthly_output!D38</f>
        <v>0</v>
      </c>
      <c r="R38">
        <f>landis_monthly_output!E38</f>
        <v>5997</v>
      </c>
      <c r="S38">
        <f>landis_monthly_output!F38</f>
        <v>10.5</v>
      </c>
      <c r="T38">
        <f>landis_monthly_output!G38</f>
        <v>27.5</v>
      </c>
    </row>
    <row r="39" spans="14:20" x14ac:dyDescent="0.25">
      <c r="N39">
        <f>landis_monthly_output!A39</f>
        <v>2</v>
      </c>
      <c r="O39">
        <f>landis_monthly_output!B39</f>
        <v>7</v>
      </c>
      <c r="P39" t="str">
        <f>landis_monthly_output!C39</f>
        <v xml:space="preserve"> MN101</v>
      </c>
      <c r="Q39">
        <f>landis_monthly_output!D39</f>
        <v>1</v>
      </c>
      <c r="R39">
        <f>landis_monthly_output!E39</f>
        <v>344</v>
      </c>
      <c r="S39">
        <f>landis_monthly_output!F39</f>
        <v>14.7</v>
      </c>
      <c r="T39">
        <f>landis_monthly_output!G39</f>
        <v>38.5</v>
      </c>
    </row>
    <row r="40" spans="14:20" x14ac:dyDescent="0.25">
      <c r="N40">
        <f>landis_monthly_output!A40</f>
        <v>2</v>
      </c>
      <c r="O40">
        <f>landis_monthly_output!B40</f>
        <v>7</v>
      </c>
      <c r="P40" t="str">
        <f>landis_monthly_output!C40</f>
        <v xml:space="preserve"> MN102</v>
      </c>
      <c r="Q40">
        <f>landis_monthly_output!D40</f>
        <v>2</v>
      </c>
      <c r="R40">
        <f>landis_monthly_output!E40</f>
        <v>3460</v>
      </c>
      <c r="S40">
        <f>landis_monthly_output!F40</f>
        <v>10.5</v>
      </c>
      <c r="T40">
        <f>landis_monthly_output!G40</f>
        <v>27.5</v>
      </c>
    </row>
    <row r="41" spans="14:20" x14ac:dyDescent="0.25">
      <c r="N41">
        <f>landis_monthly_output!A41</f>
        <v>2</v>
      </c>
      <c r="O41">
        <f>landis_monthly_output!B41</f>
        <v>8</v>
      </c>
      <c r="P41" t="str">
        <f>landis_monthly_output!C41</f>
        <v xml:space="preserve"> MN100</v>
      </c>
      <c r="Q41">
        <f>landis_monthly_output!D41</f>
        <v>0</v>
      </c>
      <c r="R41">
        <f>landis_monthly_output!E41</f>
        <v>5997</v>
      </c>
      <c r="S41">
        <f>landis_monthly_output!F41</f>
        <v>8.4</v>
      </c>
      <c r="T41">
        <f>landis_monthly_output!G41</f>
        <v>26.4</v>
      </c>
    </row>
    <row r="42" spans="14:20" x14ac:dyDescent="0.25">
      <c r="N42">
        <f>landis_monthly_output!A42</f>
        <v>2</v>
      </c>
      <c r="O42">
        <f>landis_monthly_output!B42</f>
        <v>8</v>
      </c>
      <c r="P42" t="str">
        <f>landis_monthly_output!C42</f>
        <v xml:space="preserve"> MN101</v>
      </c>
      <c r="Q42">
        <f>landis_monthly_output!D42</f>
        <v>1</v>
      </c>
      <c r="R42">
        <f>landis_monthly_output!E42</f>
        <v>344</v>
      </c>
      <c r="S42">
        <f>landis_monthly_output!F42</f>
        <v>11.8</v>
      </c>
      <c r="T42">
        <f>landis_monthly_output!G42</f>
        <v>37</v>
      </c>
    </row>
    <row r="43" spans="14:20" x14ac:dyDescent="0.25">
      <c r="N43">
        <f>landis_monthly_output!A43</f>
        <v>2</v>
      </c>
      <c r="O43">
        <f>landis_monthly_output!B43</f>
        <v>8</v>
      </c>
      <c r="P43" t="str">
        <f>landis_monthly_output!C43</f>
        <v xml:space="preserve"> MN102</v>
      </c>
      <c r="Q43">
        <f>landis_monthly_output!D43</f>
        <v>2</v>
      </c>
      <c r="R43">
        <f>landis_monthly_output!E43</f>
        <v>3460</v>
      </c>
      <c r="S43">
        <f>landis_monthly_output!F43</f>
        <v>8.4</v>
      </c>
      <c r="T43">
        <f>landis_monthly_output!G43</f>
        <v>26.4</v>
      </c>
    </row>
    <row r="44" spans="14:20" x14ac:dyDescent="0.25">
      <c r="N44">
        <f>landis_monthly_output!A44</f>
        <v>2</v>
      </c>
      <c r="O44">
        <f>landis_monthly_output!B44</f>
        <v>9</v>
      </c>
      <c r="P44" t="str">
        <f>landis_monthly_output!C44</f>
        <v xml:space="preserve"> MN100</v>
      </c>
      <c r="Q44">
        <f>landis_monthly_output!D44</f>
        <v>0</v>
      </c>
      <c r="R44">
        <f>landis_monthly_output!E44</f>
        <v>5997</v>
      </c>
      <c r="S44">
        <f>landis_monthly_output!F44</f>
        <v>9.1999999999999993</v>
      </c>
      <c r="T44">
        <f>landis_monthly_output!G44</f>
        <v>21.5</v>
      </c>
    </row>
    <row r="45" spans="14:20" x14ac:dyDescent="0.25">
      <c r="N45">
        <f>landis_monthly_output!A45</f>
        <v>2</v>
      </c>
      <c r="O45">
        <f>landis_monthly_output!B45</f>
        <v>9</v>
      </c>
      <c r="P45" t="str">
        <f>landis_monthly_output!C45</f>
        <v xml:space="preserve"> MN101</v>
      </c>
      <c r="Q45">
        <f>landis_monthly_output!D45</f>
        <v>1</v>
      </c>
      <c r="R45">
        <f>landis_monthly_output!E45</f>
        <v>344</v>
      </c>
      <c r="S45">
        <f>landis_monthly_output!F45</f>
        <v>12.9</v>
      </c>
      <c r="T45">
        <f>landis_monthly_output!G45</f>
        <v>30.1</v>
      </c>
    </row>
    <row r="46" spans="14:20" x14ac:dyDescent="0.25">
      <c r="N46">
        <f>landis_monthly_output!A46</f>
        <v>2</v>
      </c>
      <c r="O46">
        <f>landis_monthly_output!B46</f>
        <v>9</v>
      </c>
      <c r="P46" t="str">
        <f>landis_monthly_output!C46</f>
        <v xml:space="preserve"> MN102</v>
      </c>
      <c r="Q46">
        <f>landis_monthly_output!D46</f>
        <v>2</v>
      </c>
      <c r="R46">
        <f>landis_monthly_output!E46</f>
        <v>3460</v>
      </c>
      <c r="S46">
        <f>landis_monthly_output!F46</f>
        <v>9.1999999999999993</v>
      </c>
      <c r="T46">
        <f>landis_monthly_output!G46</f>
        <v>21.5</v>
      </c>
    </row>
    <row r="47" spans="14:20" x14ac:dyDescent="0.25">
      <c r="N47">
        <f>landis_monthly_output!A47</f>
        <v>2</v>
      </c>
      <c r="O47">
        <f>landis_monthly_output!B47</f>
        <v>10</v>
      </c>
      <c r="P47" t="str">
        <f>landis_monthly_output!C47</f>
        <v xml:space="preserve"> MN100</v>
      </c>
      <c r="Q47">
        <f>landis_monthly_output!D47</f>
        <v>0</v>
      </c>
      <c r="R47">
        <f>landis_monthly_output!E47</f>
        <v>5997</v>
      </c>
      <c r="S47">
        <f>landis_monthly_output!F47</f>
        <v>6</v>
      </c>
      <c r="T47">
        <f>landis_monthly_output!G47</f>
        <v>13.2</v>
      </c>
    </row>
    <row r="48" spans="14:20" x14ac:dyDescent="0.25">
      <c r="N48">
        <f>landis_monthly_output!A48</f>
        <v>2</v>
      </c>
      <c r="O48">
        <f>landis_monthly_output!B48</f>
        <v>10</v>
      </c>
      <c r="P48" t="str">
        <f>landis_monthly_output!C48</f>
        <v xml:space="preserve"> MN101</v>
      </c>
      <c r="Q48">
        <f>landis_monthly_output!D48</f>
        <v>1</v>
      </c>
      <c r="R48">
        <f>landis_monthly_output!E48</f>
        <v>344</v>
      </c>
      <c r="S48">
        <f>landis_monthly_output!F48</f>
        <v>8.3000000000000007</v>
      </c>
      <c r="T48">
        <f>landis_monthly_output!G48</f>
        <v>18.399999999999999</v>
      </c>
    </row>
    <row r="49" spans="14:20" x14ac:dyDescent="0.25">
      <c r="N49">
        <f>landis_monthly_output!A49</f>
        <v>2</v>
      </c>
      <c r="O49">
        <f>landis_monthly_output!B49</f>
        <v>10</v>
      </c>
      <c r="P49" t="str">
        <f>landis_monthly_output!C49</f>
        <v xml:space="preserve"> MN102</v>
      </c>
      <c r="Q49">
        <f>landis_monthly_output!D49</f>
        <v>2</v>
      </c>
      <c r="R49">
        <f>landis_monthly_output!E49</f>
        <v>3460</v>
      </c>
      <c r="S49">
        <f>landis_monthly_output!F49</f>
        <v>6</v>
      </c>
      <c r="T49">
        <f>landis_monthly_output!G49</f>
        <v>13.2</v>
      </c>
    </row>
    <row r="50" spans="14:20" x14ac:dyDescent="0.25">
      <c r="N50">
        <f>landis_monthly_output!A50</f>
        <v>2</v>
      </c>
      <c r="O50">
        <f>landis_monthly_output!B50</f>
        <v>11</v>
      </c>
      <c r="P50" t="str">
        <f>landis_monthly_output!C50</f>
        <v xml:space="preserve"> MN100</v>
      </c>
      <c r="Q50">
        <f>landis_monthly_output!D50</f>
        <v>0</v>
      </c>
      <c r="R50">
        <f>landis_monthly_output!E50</f>
        <v>5997</v>
      </c>
      <c r="S50">
        <f>landis_monthly_output!F50</f>
        <v>5.6</v>
      </c>
      <c r="T50">
        <f>landis_monthly_output!G50</f>
        <v>2.8</v>
      </c>
    </row>
    <row r="51" spans="14:20" x14ac:dyDescent="0.25">
      <c r="N51">
        <f>landis_monthly_output!A51</f>
        <v>2</v>
      </c>
      <c r="O51">
        <f>landis_monthly_output!B51</f>
        <v>11</v>
      </c>
      <c r="P51" t="str">
        <f>landis_monthly_output!C51</f>
        <v xml:space="preserve"> MN101</v>
      </c>
      <c r="Q51">
        <f>landis_monthly_output!D51</f>
        <v>1</v>
      </c>
      <c r="R51">
        <f>landis_monthly_output!E51</f>
        <v>344</v>
      </c>
      <c r="S51">
        <f>landis_monthly_output!F51</f>
        <v>7.8</v>
      </c>
      <c r="T51">
        <f>landis_monthly_output!G51</f>
        <v>3.9</v>
      </c>
    </row>
    <row r="52" spans="14:20" x14ac:dyDescent="0.25">
      <c r="N52">
        <f>landis_monthly_output!A52</f>
        <v>2</v>
      </c>
      <c r="O52">
        <f>landis_monthly_output!B52</f>
        <v>11</v>
      </c>
      <c r="P52" t="str">
        <f>landis_monthly_output!C52</f>
        <v xml:space="preserve"> MN102</v>
      </c>
      <c r="Q52">
        <f>landis_monthly_output!D52</f>
        <v>2</v>
      </c>
      <c r="R52">
        <f>landis_monthly_output!E52</f>
        <v>3460</v>
      </c>
      <c r="S52">
        <f>landis_monthly_output!F52</f>
        <v>5.6</v>
      </c>
      <c r="T52">
        <f>landis_monthly_output!G52</f>
        <v>2.8</v>
      </c>
    </row>
    <row r="53" spans="14:20" x14ac:dyDescent="0.25">
      <c r="N53">
        <f>landis_monthly_output!A53</f>
        <v>2</v>
      </c>
      <c r="O53">
        <f>landis_monthly_output!B53</f>
        <v>12</v>
      </c>
      <c r="P53" t="str">
        <f>landis_monthly_output!C53</f>
        <v xml:space="preserve"> MN100</v>
      </c>
      <c r="Q53">
        <f>landis_monthly_output!D53</f>
        <v>0</v>
      </c>
      <c r="R53">
        <f>landis_monthly_output!E53</f>
        <v>5997</v>
      </c>
      <c r="S53">
        <f>landis_monthly_output!F53</f>
        <v>2.8</v>
      </c>
      <c r="T53">
        <f>landis_monthly_output!G53</f>
        <v>0.1</v>
      </c>
    </row>
    <row r="54" spans="14:20" x14ac:dyDescent="0.25">
      <c r="N54">
        <f>landis_monthly_output!A54</f>
        <v>2</v>
      </c>
      <c r="O54">
        <f>landis_monthly_output!B54</f>
        <v>12</v>
      </c>
      <c r="P54" t="str">
        <f>landis_monthly_output!C54</f>
        <v xml:space="preserve"> MN101</v>
      </c>
      <c r="Q54">
        <f>landis_monthly_output!D54</f>
        <v>1</v>
      </c>
      <c r="R54">
        <f>landis_monthly_output!E54</f>
        <v>344</v>
      </c>
      <c r="S54">
        <f>landis_monthly_output!F54</f>
        <v>3.9</v>
      </c>
      <c r="T54">
        <f>landis_monthly_output!G54</f>
        <v>0.1</v>
      </c>
    </row>
    <row r="55" spans="14:20" x14ac:dyDescent="0.25">
      <c r="N55">
        <f>landis_monthly_output!A55</f>
        <v>2</v>
      </c>
      <c r="O55">
        <f>landis_monthly_output!B55</f>
        <v>12</v>
      </c>
      <c r="P55" t="str">
        <f>landis_monthly_output!C55</f>
        <v xml:space="preserve"> MN102</v>
      </c>
      <c r="Q55">
        <f>landis_monthly_output!D55</f>
        <v>2</v>
      </c>
      <c r="R55">
        <f>landis_monthly_output!E55</f>
        <v>3460</v>
      </c>
      <c r="S55">
        <f>landis_monthly_output!F55</f>
        <v>2.8</v>
      </c>
      <c r="T55">
        <f>landis_monthly_output!G55</f>
        <v>0.1</v>
      </c>
    </row>
    <row r="56" spans="14:20" x14ac:dyDescent="0.25">
      <c r="N56">
        <f>landis_monthly_output!A56</f>
        <v>2</v>
      </c>
      <c r="O56">
        <f>landis_monthly_output!B56</f>
        <v>1</v>
      </c>
      <c r="P56" t="str">
        <f>landis_monthly_output!C56</f>
        <v xml:space="preserve"> MN100</v>
      </c>
      <c r="Q56">
        <f>landis_monthly_output!D56</f>
        <v>0</v>
      </c>
      <c r="R56">
        <f>landis_monthly_output!E56</f>
        <v>5997</v>
      </c>
      <c r="S56">
        <f>landis_monthly_output!F56</f>
        <v>3</v>
      </c>
      <c r="T56">
        <f>landis_monthly_output!G56</f>
        <v>-6.6</v>
      </c>
    </row>
    <row r="57" spans="14:20" x14ac:dyDescent="0.25">
      <c r="N57">
        <f>landis_monthly_output!A57</f>
        <v>2</v>
      </c>
      <c r="O57">
        <f>landis_monthly_output!B57</f>
        <v>1</v>
      </c>
      <c r="P57" t="str">
        <f>landis_monthly_output!C57</f>
        <v xml:space="preserve"> MN101</v>
      </c>
      <c r="Q57">
        <f>landis_monthly_output!D57</f>
        <v>1</v>
      </c>
      <c r="R57">
        <f>landis_monthly_output!E57</f>
        <v>344</v>
      </c>
      <c r="S57">
        <f>landis_monthly_output!F57</f>
        <v>4.0999999999999996</v>
      </c>
      <c r="T57">
        <f>landis_monthly_output!G57</f>
        <v>-9.1999999999999993</v>
      </c>
    </row>
    <row r="58" spans="14:20" x14ac:dyDescent="0.25">
      <c r="N58">
        <f>landis_monthly_output!A58</f>
        <v>2</v>
      </c>
      <c r="O58">
        <f>landis_monthly_output!B58</f>
        <v>1</v>
      </c>
      <c r="P58" t="str">
        <f>landis_monthly_output!C58</f>
        <v xml:space="preserve"> MN102</v>
      </c>
      <c r="Q58">
        <f>landis_monthly_output!D58</f>
        <v>2</v>
      </c>
      <c r="R58">
        <f>landis_monthly_output!E58</f>
        <v>3460</v>
      </c>
      <c r="S58">
        <f>landis_monthly_output!F58</f>
        <v>3</v>
      </c>
      <c r="T58">
        <f>landis_monthly_output!G58</f>
        <v>-6.6</v>
      </c>
    </row>
    <row r="59" spans="14:20" x14ac:dyDescent="0.25">
      <c r="N59">
        <f>landis_monthly_output!A59</f>
        <v>2</v>
      </c>
      <c r="O59">
        <f>landis_monthly_output!B59</f>
        <v>2</v>
      </c>
      <c r="P59" t="str">
        <f>landis_monthly_output!C59</f>
        <v xml:space="preserve"> MN100</v>
      </c>
      <c r="Q59">
        <f>landis_monthly_output!D59</f>
        <v>0</v>
      </c>
      <c r="R59">
        <f>landis_monthly_output!E59</f>
        <v>5997</v>
      </c>
      <c r="S59">
        <f>landis_monthly_output!F59</f>
        <v>2.2000000000000002</v>
      </c>
      <c r="T59">
        <f>landis_monthly_output!G59</f>
        <v>-3.5</v>
      </c>
    </row>
    <row r="60" spans="14:20" x14ac:dyDescent="0.25">
      <c r="N60">
        <f>landis_monthly_output!A60</f>
        <v>2</v>
      </c>
      <c r="O60">
        <f>landis_monthly_output!B60</f>
        <v>2</v>
      </c>
      <c r="P60" t="str">
        <f>landis_monthly_output!C60</f>
        <v xml:space="preserve"> MN101</v>
      </c>
      <c r="Q60">
        <f>landis_monthly_output!D60</f>
        <v>1</v>
      </c>
      <c r="R60">
        <f>landis_monthly_output!E60</f>
        <v>344</v>
      </c>
      <c r="S60">
        <f>landis_monthly_output!F60</f>
        <v>3.1</v>
      </c>
      <c r="T60">
        <f>landis_monthly_output!G60</f>
        <v>-4.8</v>
      </c>
    </row>
    <row r="61" spans="14:20" x14ac:dyDescent="0.25">
      <c r="N61">
        <f>landis_monthly_output!A61</f>
        <v>2</v>
      </c>
      <c r="O61">
        <f>landis_monthly_output!B61</f>
        <v>2</v>
      </c>
      <c r="P61" t="str">
        <f>landis_monthly_output!C61</f>
        <v xml:space="preserve"> MN102</v>
      </c>
      <c r="Q61">
        <f>landis_monthly_output!D61</f>
        <v>2</v>
      </c>
      <c r="R61">
        <f>landis_monthly_output!E61</f>
        <v>3460</v>
      </c>
      <c r="S61">
        <f>landis_monthly_output!F61</f>
        <v>2.2000000000000002</v>
      </c>
      <c r="T61">
        <f>landis_monthly_output!G61</f>
        <v>-3.5</v>
      </c>
    </row>
    <row r="62" spans="14:20" x14ac:dyDescent="0.25">
      <c r="N62">
        <f>landis_monthly_output!A62</f>
        <v>2</v>
      </c>
      <c r="O62">
        <f>landis_monthly_output!B62</f>
        <v>3</v>
      </c>
      <c r="P62" t="str">
        <f>landis_monthly_output!C62</f>
        <v xml:space="preserve"> MN100</v>
      </c>
      <c r="Q62">
        <f>landis_monthly_output!D62</f>
        <v>0</v>
      </c>
      <c r="R62">
        <f>landis_monthly_output!E62</f>
        <v>5997</v>
      </c>
      <c r="S62">
        <f>landis_monthly_output!F62</f>
        <v>3.1</v>
      </c>
      <c r="T62">
        <f>landis_monthly_output!G62</f>
        <v>1.7</v>
      </c>
    </row>
    <row r="63" spans="14:20" x14ac:dyDescent="0.25">
      <c r="N63">
        <f>landis_monthly_output!A63</f>
        <v>2</v>
      </c>
      <c r="O63">
        <f>landis_monthly_output!B63</f>
        <v>3</v>
      </c>
      <c r="P63" t="str">
        <f>landis_monthly_output!C63</f>
        <v xml:space="preserve"> MN101</v>
      </c>
      <c r="Q63">
        <f>landis_monthly_output!D63</f>
        <v>1</v>
      </c>
      <c r="R63">
        <f>landis_monthly_output!E63</f>
        <v>344</v>
      </c>
      <c r="S63">
        <f>landis_monthly_output!F63</f>
        <v>4.4000000000000004</v>
      </c>
      <c r="T63">
        <f>landis_monthly_output!G63</f>
        <v>2.4</v>
      </c>
    </row>
    <row r="64" spans="14:20" x14ac:dyDescent="0.25">
      <c r="N64">
        <f>landis_monthly_output!A64</f>
        <v>2</v>
      </c>
      <c r="O64">
        <f>landis_monthly_output!B64</f>
        <v>3</v>
      </c>
      <c r="P64" t="str">
        <f>landis_monthly_output!C64</f>
        <v xml:space="preserve"> MN102</v>
      </c>
      <c r="Q64">
        <f>landis_monthly_output!D64</f>
        <v>2</v>
      </c>
      <c r="R64">
        <f>landis_monthly_output!E64</f>
        <v>3460</v>
      </c>
      <c r="S64">
        <f>landis_monthly_output!F64</f>
        <v>3.1</v>
      </c>
      <c r="T64">
        <f>landis_monthly_output!G64</f>
        <v>1.7</v>
      </c>
    </row>
    <row r="65" spans="14:20" x14ac:dyDescent="0.25">
      <c r="N65">
        <f>landis_monthly_output!A65</f>
        <v>2</v>
      </c>
      <c r="O65">
        <f>landis_monthly_output!B65</f>
        <v>4</v>
      </c>
      <c r="P65" t="str">
        <f>landis_monthly_output!C65</f>
        <v xml:space="preserve"> MN100</v>
      </c>
      <c r="Q65">
        <f>landis_monthly_output!D65</f>
        <v>0</v>
      </c>
      <c r="R65">
        <f>landis_monthly_output!E65</f>
        <v>5997</v>
      </c>
      <c r="S65">
        <f>landis_monthly_output!F65</f>
        <v>8.4</v>
      </c>
      <c r="T65">
        <f>landis_monthly_output!G65</f>
        <v>15.1</v>
      </c>
    </row>
    <row r="66" spans="14:20" x14ac:dyDescent="0.25">
      <c r="N66">
        <f>landis_monthly_output!A66</f>
        <v>2</v>
      </c>
      <c r="O66">
        <f>landis_monthly_output!B66</f>
        <v>4</v>
      </c>
      <c r="P66" t="str">
        <f>landis_monthly_output!C66</f>
        <v xml:space="preserve"> MN101</v>
      </c>
      <c r="Q66">
        <f>landis_monthly_output!D66</f>
        <v>1</v>
      </c>
      <c r="R66">
        <f>landis_monthly_output!E66</f>
        <v>344</v>
      </c>
      <c r="S66">
        <f>landis_monthly_output!F66</f>
        <v>11.7</v>
      </c>
      <c r="T66">
        <f>landis_monthly_output!G66</f>
        <v>21.2</v>
      </c>
    </row>
    <row r="67" spans="14:20" x14ac:dyDescent="0.25">
      <c r="N67">
        <f>landis_monthly_output!A67</f>
        <v>2</v>
      </c>
      <c r="O67">
        <f>landis_monthly_output!B67</f>
        <v>4</v>
      </c>
      <c r="P67" t="str">
        <f>landis_monthly_output!C67</f>
        <v xml:space="preserve"> MN102</v>
      </c>
      <c r="Q67">
        <f>landis_monthly_output!D67</f>
        <v>2</v>
      </c>
      <c r="R67">
        <f>landis_monthly_output!E67</f>
        <v>3460</v>
      </c>
      <c r="S67">
        <f>landis_monthly_output!F67</f>
        <v>8.4</v>
      </c>
      <c r="T67">
        <f>landis_monthly_output!G67</f>
        <v>15.1</v>
      </c>
    </row>
    <row r="68" spans="14:20" x14ac:dyDescent="0.25">
      <c r="N68">
        <f>landis_monthly_output!A68</f>
        <v>2</v>
      </c>
      <c r="O68">
        <f>landis_monthly_output!B68</f>
        <v>5</v>
      </c>
      <c r="P68" t="str">
        <f>landis_monthly_output!C68</f>
        <v xml:space="preserve"> MN100</v>
      </c>
      <c r="Q68">
        <f>landis_monthly_output!D68</f>
        <v>0</v>
      </c>
      <c r="R68">
        <f>landis_monthly_output!E68</f>
        <v>5997</v>
      </c>
      <c r="S68">
        <f>landis_monthly_output!F68</f>
        <v>13.6</v>
      </c>
      <c r="T68">
        <f>landis_monthly_output!G68</f>
        <v>21.4</v>
      </c>
    </row>
    <row r="69" spans="14:20" x14ac:dyDescent="0.25">
      <c r="N69">
        <f>landis_monthly_output!A69</f>
        <v>2</v>
      </c>
      <c r="O69">
        <f>landis_monthly_output!B69</f>
        <v>5</v>
      </c>
      <c r="P69" t="str">
        <f>landis_monthly_output!C69</f>
        <v xml:space="preserve"> MN101</v>
      </c>
      <c r="Q69">
        <f>landis_monthly_output!D69</f>
        <v>1</v>
      </c>
      <c r="R69">
        <f>landis_monthly_output!E69</f>
        <v>344</v>
      </c>
      <c r="S69">
        <f>landis_monthly_output!F69</f>
        <v>19</v>
      </c>
      <c r="T69">
        <f>landis_monthly_output!G69</f>
        <v>29.9</v>
      </c>
    </row>
    <row r="70" spans="14:20" x14ac:dyDescent="0.25">
      <c r="N70">
        <f>landis_monthly_output!A70</f>
        <v>2</v>
      </c>
      <c r="O70">
        <f>landis_monthly_output!B70</f>
        <v>5</v>
      </c>
      <c r="P70" t="str">
        <f>landis_monthly_output!C70</f>
        <v xml:space="preserve"> MN102</v>
      </c>
      <c r="Q70">
        <f>landis_monthly_output!D70</f>
        <v>2</v>
      </c>
      <c r="R70">
        <f>landis_monthly_output!E70</f>
        <v>3460</v>
      </c>
      <c r="S70">
        <f>landis_monthly_output!F70</f>
        <v>13.6</v>
      </c>
      <c r="T70">
        <f>landis_monthly_output!G70</f>
        <v>21.4</v>
      </c>
    </row>
    <row r="71" spans="14:20" x14ac:dyDescent="0.25">
      <c r="N71">
        <f>landis_monthly_output!A71</f>
        <v>2</v>
      </c>
      <c r="O71">
        <f>landis_monthly_output!B71</f>
        <v>6</v>
      </c>
      <c r="P71" t="str">
        <f>landis_monthly_output!C71</f>
        <v xml:space="preserve"> MN100</v>
      </c>
      <c r="Q71">
        <f>landis_monthly_output!D71</f>
        <v>0</v>
      </c>
      <c r="R71">
        <f>landis_monthly_output!E71</f>
        <v>5997</v>
      </c>
      <c r="S71">
        <f>landis_monthly_output!F71</f>
        <v>10.9</v>
      </c>
      <c r="T71">
        <f>landis_monthly_output!G71</f>
        <v>25.5</v>
      </c>
    </row>
    <row r="72" spans="14:20" x14ac:dyDescent="0.25">
      <c r="N72">
        <f>landis_monthly_output!A72</f>
        <v>2</v>
      </c>
      <c r="O72">
        <f>landis_monthly_output!B72</f>
        <v>6</v>
      </c>
      <c r="P72" t="str">
        <f>landis_monthly_output!C72</f>
        <v xml:space="preserve"> MN101</v>
      </c>
      <c r="Q72">
        <f>landis_monthly_output!D72</f>
        <v>1</v>
      </c>
      <c r="R72">
        <f>landis_monthly_output!E72</f>
        <v>344</v>
      </c>
      <c r="S72">
        <f>landis_monthly_output!F72</f>
        <v>15.2</v>
      </c>
      <c r="T72">
        <f>landis_monthly_output!G72</f>
        <v>35.799999999999997</v>
      </c>
    </row>
    <row r="73" spans="14:20" x14ac:dyDescent="0.25">
      <c r="N73">
        <f>landis_monthly_output!A73</f>
        <v>2</v>
      </c>
      <c r="O73">
        <f>landis_monthly_output!B73</f>
        <v>6</v>
      </c>
      <c r="P73" t="str">
        <f>landis_monthly_output!C73</f>
        <v xml:space="preserve"> MN102</v>
      </c>
      <c r="Q73">
        <f>landis_monthly_output!D73</f>
        <v>2</v>
      </c>
      <c r="R73">
        <f>landis_monthly_output!E73</f>
        <v>3460</v>
      </c>
      <c r="S73">
        <f>landis_monthly_output!F73</f>
        <v>10.9</v>
      </c>
      <c r="T73">
        <f>landis_monthly_output!G73</f>
        <v>25.5</v>
      </c>
    </row>
    <row r="74" spans="14:20" x14ac:dyDescent="0.25">
      <c r="N74">
        <f>landis_monthly_output!A74</f>
        <v>3</v>
      </c>
      <c r="O74">
        <f>landis_monthly_output!B74</f>
        <v>7</v>
      </c>
      <c r="P74" t="str">
        <f>landis_monthly_output!C74</f>
        <v xml:space="preserve"> MN100</v>
      </c>
      <c r="Q74">
        <f>landis_monthly_output!D74</f>
        <v>0</v>
      </c>
      <c r="R74">
        <f>landis_monthly_output!E74</f>
        <v>5997</v>
      </c>
      <c r="S74">
        <f>landis_monthly_output!F74</f>
        <v>10.5</v>
      </c>
      <c r="T74">
        <f>landis_monthly_output!G74</f>
        <v>27.5</v>
      </c>
    </row>
    <row r="75" spans="14:20" x14ac:dyDescent="0.25">
      <c r="N75">
        <f>landis_monthly_output!A75</f>
        <v>3</v>
      </c>
      <c r="O75">
        <f>landis_monthly_output!B75</f>
        <v>7</v>
      </c>
      <c r="P75" t="str">
        <f>landis_monthly_output!C75</f>
        <v xml:space="preserve"> MN101</v>
      </c>
      <c r="Q75">
        <f>landis_monthly_output!D75</f>
        <v>1</v>
      </c>
      <c r="R75">
        <f>landis_monthly_output!E75</f>
        <v>344</v>
      </c>
      <c r="S75">
        <f>landis_monthly_output!F75</f>
        <v>14.7</v>
      </c>
      <c r="T75">
        <f>landis_monthly_output!G75</f>
        <v>38.5</v>
      </c>
    </row>
    <row r="76" spans="14:20" x14ac:dyDescent="0.25">
      <c r="N76">
        <f>landis_monthly_output!A76</f>
        <v>3</v>
      </c>
      <c r="O76">
        <f>landis_monthly_output!B76</f>
        <v>7</v>
      </c>
      <c r="P76" t="str">
        <f>landis_monthly_output!C76</f>
        <v xml:space="preserve"> MN102</v>
      </c>
      <c r="Q76">
        <f>landis_monthly_output!D76</f>
        <v>2</v>
      </c>
      <c r="R76">
        <f>landis_monthly_output!E76</f>
        <v>3460</v>
      </c>
      <c r="S76">
        <f>landis_monthly_output!F76</f>
        <v>10.5</v>
      </c>
      <c r="T76">
        <f>landis_monthly_output!G76</f>
        <v>27.5</v>
      </c>
    </row>
    <row r="77" spans="14:20" x14ac:dyDescent="0.25">
      <c r="N77">
        <f>landis_monthly_output!A77</f>
        <v>3</v>
      </c>
      <c r="O77">
        <f>landis_monthly_output!B77</f>
        <v>8</v>
      </c>
      <c r="P77" t="str">
        <f>landis_monthly_output!C77</f>
        <v xml:space="preserve"> MN100</v>
      </c>
      <c r="Q77">
        <f>landis_monthly_output!D77</f>
        <v>0</v>
      </c>
      <c r="R77">
        <f>landis_monthly_output!E77</f>
        <v>5997</v>
      </c>
      <c r="S77">
        <f>landis_monthly_output!F77</f>
        <v>8.4</v>
      </c>
      <c r="T77">
        <f>landis_monthly_output!G77</f>
        <v>26.4</v>
      </c>
    </row>
    <row r="78" spans="14:20" x14ac:dyDescent="0.25">
      <c r="N78">
        <f>landis_monthly_output!A78</f>
        <v>3</v>
      </c>
      <c r="O78">
        <f>landis_monthly_output!B78</f>
        <v>8</v>
      </c>
      <c r="P78" t="str">
        <f>landis_monthly_output!C78</f>
        <v xml:space="preserve"> MN101</v>
      </c>
      <c r="Q78">
        <f>landis_monthly_output!D78</f>
        <v>1</v>
      </c>
      <c r="R78">
        <f>landis_monthly_output!E78</f>
        <v>344</v>
      </c>
      <c r="S78">
        <f>landis_monthly_output!F78</f>
        <v>11.8</v>
      </c>
      <c r="T78">
        <f>landis_monthly_output!G78</f>
        <v>37</v>
      </c>
    </row>
    <row r="79" spans="14:20" x14ac:dyDescent="0.25">
      <c r="N79">
        <f>landis_monthly_output!A79</f>
        <v>3</v>
      </c>
      <c r="O79">
        <f>landis_monthly_output!B79</f>
        <v>8</v>
      </c>
      <c r="P79" t="str">
        <f>landis_monthly_output!C79</f>
        <v xml:space="preserve"> MN102</v>
      </c>
      <c r="Q79">
        <f>landis_monthly_output!D79</f>
        <v>2</v>
      </c>
      <c r="R79">
        <f>landis_monthly_output!E79</f>
        <v>3460</v>
      </c>
      <c r="S79">
        <f>landis_monthly_output!F79</f>
        <v>8.4</v>
      </c>
      <c r="T79">
        <f>landis_monthly_output!G79</f>
        <v>26.4</v>
      </c>
    </row>
    <row r="80" spans="14:20" x14ac:dyDescent="0.25">
      <c r="N80">
        <f>landis_monthly_output!A80</f>
        <v>3</v>
      </c>
      <c r="O80">
        <f>landis_monthly_output!B80</f>
        <v>9</v>
      </c>
      <c r="P80" t="str">
        <f>landis_monthly_output!C80</f>
        <v xml:space="preserve"> MN100</v>
      </c>
      <c r="Q80">
        <f>landis_monthly_output!D80</f>
        <v>0</v>
      </c>
      <c r="R80">
        <f>landis_monthly_output!E80</f>
        <v>5997</v>
      </c>
      <c r="S80">
        <f>landis_monthly_output!F80</f>
        <v>9.1999999999999993</v>
      </c>
      <c r="T80">
        <f>landis_monthly_output!G80</f>
        <v>21.5</v>
      </c>
    </row>
    <row r="81" spans="14:20" x14ac:dyDescent="0.25">
      <c r="N81">
        <f>landis_monthly_output!A81</f>
        <v>3</v>
      </c>
      <c r="O81">
        <f>landis_monthly_output!B81</f>
        <v>9</v>
      </c>
      <c r="P81" t="str">
        <f>landis_monthly_output!C81</f>
        <v xml:space="preserve"> MN101</v>
      </c>
      <c r="Q81">
        <f>landis_monthly_output!D81</f>
        <v>1</v>
      </c>
      <c r="R81">
        <f>landis_monthly_output!E81</f>
        <v>344</v>
      </c>
      <c r="S81">
        <f>landis_monthly_output!F81</f>
        <v>12.9</v>
      </c>
      <c r="T81">
        <f>landis_monthly_output!G81</f>
        <v>30.1</v>
      </c>
    </row>
    <row r="82" spans="14:20" x14ac:dyDescent="0.25">
      <c r="N82">
        <f>landis_monthly_output!A82</f>
        <v>3</v>
      </c>
      <c r="O82">
        <f>landis_monthly_output!B82</f>
        <v>9</v>
      </c>
      <c r="P82" t="str">
        <f>landis_monthly_output!C82</f>
        <v xml:space="preserve"> MN102</v>
      </c>
      <c r="Q82">
        <f>landis_monthly_output!D82</f>
        <v>2</v>
      </c>
      <c r="R82">
        <f>landis_monthly_output!E82</f>
        <v>3460</v>
      </c>
      <c r="S82">
        <f>landis_monthly_output!F82</f>
        <v>9.1999999999999993</v>
      </c>
      <c r="T82">
        <f>landis_monthly_output!G82</f>
        <v>21.5</v>
      </c>
    </row>
    <row r="83" spans="14:20" x14ac:dyDescent="0.25">
      <c r="N83">
        <f>landis_monthly_output!A83</f>
        <v>3</v>
      </c>
      <c r="O83">
        <f>landis_monthly_output!B83</f>
        <v>10</v>
      </c>
      <c r="P83" t="str">
        <f>landis_monthly_output!C83</f>
        <v xml:space="preserve"> MN100</v>
      </c>
      <c r="Q83">
        <f>landis_monthly_output!D83</f>
        <v>0</v>
      </c>
      <c r="R83">
        <f>landis_monthly_output!E83</f>
        <v>5997</v>
      </c>
      <c r="S83">
        <f>landis_monthly_output!F83</f>
        <v>6</v>
      </c>
      <c r="T83">
        <f>landis_monthly_output!G83</f>
        <v>13.2</v>
      </c>
    </row>
    <row r="84" spans="14:20" x14ac:dyDescent="0.25">
      <c r="N84">
        <f>landis_monthly_output!A84</f>
        <v>3</v>
      </c>
      <c r="O84">
        <f>landis_monthly_output!B84</f>
        <v>10</v>
      </c>
      <c r="P84" t="str">
        <f>landis_monthly_output!C84</f>
        <v xml:space="preserve"> MN101</v>
      </c>
      <c r="Q84">
        <f>landis_monthly_output!D84</f>
        <v>1</v>
      </c>
      <c r="R84">
        <f>landis_monthly_output!E84</f>
        <v>344</v>
      </c>
      <c r="S84">
        <f>landis_monthly_output!F84</f>
        <v>8.3000000000000007</v>
      </c>
      <c r="T84">
        <f>landis_monthly_output!G84</f>
        <v>18.399999999999999</v>
      </c>
    </row>
    <row r="85" spans="14:20" x14ac:dyDescent="0.25">
      <c r="N85">
        <f>landis_monthly_output!A85</f>
        <v>3</v>
      </c>
      <c r="O85">
        <f>landis_monthly_output!B85</f>
        <v>10</v>
      </c>
      <c r="P85" t="str">
        <f>landis_monthly_output!C85</f>
        <v xml:space="preserve"> MN102</v>
      </c>
      <c r="Q85">
        <f>landis_monthly_output!D85</f>
        <v>2</v>
      </c>
      <c r="R85">
        <f>landis_monthly_output!E85</f>
        <v>3460</v>
      </c>
      <c r="S85">
        <f>landis_monthly_output!F85</f>
        <v>6</v>
      </c>
      <c r="T85">
        <f>landis_monthly_output!G85</f>
        <v>13.2</v>
      </c>
    </row>
    <row r="86" spans="14:20" x14ac:dyDescent="0.25">
      <c r="N86">
        <f>landis_monthly_output!A86</f>
        <v>3</v>
      </c>
      <c r="O86">
        <f>landis_monthly_output!B86</f>
        <v>11</v>
      </c>
      <c r="P86" t="str">
        <f>landis_monthly_output!C86</f>
        <v xml:space="preserve"> MN100</v>
      </c>
      <c r="Q86">
        <f>landis_monthly_output!D86</f>
        <v>0</v>
      </c>
      <c r="R86">
        <f>landis_monthly_output!E86</f>
        <v>5997</v>
      </c>
      <c r="S86">
        <f>landis_monthly_output!F86</f>
        <v>5.6</v>
      </c>
      <c r="T86">
        <f>landis_monthly_output!G86</f>
        <v>2.8</v>
      </c>
    </row>
    <row r="87" spans="14:20" x14ac:dyDescent="0.25">
      <c r="N87">
        <f>landis_monthly_output!A87</f>
        <v>3</v>
      </c>
      <c r="O87">
        <f>landis_monthly_output!B87</f>
        <v>11</v>
      </c>
      <c r="P87" t="str">
        <f>landis_monthly_output!C87</f>
        <v xml:space="preserve"> MN101</v>
      </c>
      <c r="Q87">
        <f>landis_monthly_output!D87</f>
        <v>1</v>
      </c>
      <c r="R87">
        <f>landis_monthly_output!E87</f>
        <v>344</v>
      </c>
      <c r="S87">
        <f>landis_monthly_output!F87</f>
        <v>7.8</v>
      </c>
      <c r="T87">
        <f>landis_monthly_output!G87</f>
        <v>3.9</v>
      </c>
    </row>
    <row r="88" spans="14:20" x14ac:dyDescent="0.25">
      <c r="N88">
        <f>landis_monthly_output!A88</f>
        <v>3</v>
      </c>
      <c r="O88">
        <f>landis_monthly_output!B88</f>
        <v>11</v>
      </c>
      <c r="P88" t="str">
        <f>landis_monthly_output!C88</f>
        <v xml:space="preserve"> MN102</v>
      </c>
      <c r="Q88">
        <f>landis_monthly_output!D88</f>
        <v>2</v>
      </c>
      <c r="R88">
        <f>landis_monthly_output!E88</f>
        <v>3460</v>
      </c>
      <c r="S88">
        <f>landis_monthly_output!F88</f>
        <v>5.6</v>
      </c>
      <c r="T88">
        <f>landis_monthly_output!G88</f>
        <v>2.8</v>
      </c>
    </row>
    <row r="89" spans="14:20" x14ac:dyDescent="0.25">
      <c r="N89">
        <f>landis_monthly_output!A89</f>
        <v>3</v>
      </c>
      <c r="O89">
        <f>landis_monthly_output!B89</f>
        <v>12</v>
      </c>
      <c r="P89" t="str">
        <f>landis_monthly_output!C89</f>
        <v xml:space="preserve"> MN100</v>
      </c>
      <c r="Q89">
        <f>landis_monthly_output!D89</f>
        <v>0</v>
      </c>
      <c r="R89">
        <f>landis_monthly_output!E89</f>
        <v>5997</v>
      </c>
      <c r="S89">
        <f>landis_monthly_output!F89</f>
        <v>2.8</v>
      </c>
      <c r="T89">
        <f>landis_monthly_output!G89</f>
        <v>0.1</v>
      </c>
    </row>
    <row r="90" spans="14:20" x14ac:dyDescent="0.25">
      <c r="N90">
        <f>landis_monthly_output!A90</f>
        <v>3</v>
      </c>
      <c r="O90">
        <f>landis_monthly_output!B90</f>
        <v>12</v>
      </c>
      <c r="P90" t="str">
        <f>landis_monthly_output!C90</f>
        <v xml:space="preserve"> MN101</v>
      </c>
      <c r="Q90">
        <f>landis_monthly_output!D90</f>
        <v>1</v>
      </c>
      <c r="R90">
        <f>landis_monthly_output!E90</f>
        <v>344</v>
      </c>
      <c r="S90">
        <f>landis_monthly_output!F90</f>
        <v>3.9</v>
      </c>
      <c r="T90">
        <f>landis_monthly_output!G90</f>
        <v>0.1</v>
      </c>
    </row>
    <row r="91" spans="14:20" x14ac:dyDescent="0.25">
      <c r="N91">
        <f>landis_monthly_output!A91</f>
        <v>3</v>
      </c>
      <c r="O91">
        <f>landis_monthly_output!B91</f>
        <v>12</v>
      </c>
      <c r="P91" t="str">
        <f>landis_monthly_output!C91</f>
        <v xml:space="preserve"> MN102</v>
      </c>
      <c r="Q91">
        <f>landis_monthly_output!D91</f>
        <v>2</v>
      </c>
      <c r="R91">
        <f>landis_monthly_output!E91</f>
        <v>3460</v>
      </c>
      <c r="S91">
        <f>landis_monthly_output!F91</f>
        <v>2.8</v>
      </c>
      <c r="T91">
        <f>landis_monthly_output!G91</f>
        <v>0.1</v>
      </c>
    </row>
    <row r="92" spans="14:20" x14ac:dyDescent="0.25">
      <c r="N92">
        <f>landis_monthly_output!A92</f>
        <v>3</v>
      </c>
      <c r="O92">
        <f>landis_monthly_output!B92</f>
        <v>1</v>
      </c>
      <c r="P92" t="str">
        <f>landis_monthly_output!C92</f>
        <v xml:space="preserve"> MN100</v>
      </c>
      <c r="Q92">
        <f>landis_monthly_output!D92</f>
        <v>0</v>
      </c>
      <c r="R92">
        <f>landis_monthly_output!E92</f>
        <v>5997</v>
      </c>
      <c r="S92">
        <f>landis_monthly_output!F92</f>
        <v>3</v>
      </c>
      <c r="T92">
        <f>landis_monthly_output!G92</f>
        <v>-6.6</v>
      </c>
    </row>
    <row r="93" spans="14:20" x14ac:dyDescent="0.25">
      <c r="N93">
        <f>landis_monthly_output!A93</f>
        <v>3</v>
      </c>
      <c r="O93">
        <f>landis_monthly_output!B93</f>
        <v>1</v>
      </c>
      <c r="P93" t="str">
        <f>landis_monthly_output!C93</f>
        <v xml:space="preserve"> MN101</v>
      </c>
      <c r="Q93">
        <f>landis_monthly_output!D93</f>
        <v>1</v>
      </c>
      <c r="R93">
        <f>landis_monthly_output!E93</f>
        <v>344</v>
      </c>
      <c r="S93">
        <f>landis_monthly_output!F93</f>
        <v>4.0999999999999996</v>
      </c>
      <c r="T93">
        <f>landis_monthly_output!G93</f>
        <v>-9.1999999999999993</v>
      </c>
    </row>
    <row r="94" spans="14:20" x14ac:dyDescent="0.25">
      <c r="N94">
        <f>landis_monthly_output!A94</f>
        <v>3</v>
      </c>
      <c r="O94">
        <f>landis_monthly_output!B94</f>
        <v>1</v>
      </c>
      <c r="P94" t="str">
        <f>landis_monthly_output!C94</f>
        <v xml:space="preserve"> MN102</v>
      </c>
      <c r="Q94">
        <f>landis_monthly_output!D94</f>
        <v>2</v>
      </c>
      <c r="R94">
        <f>landis_monthly_output!E94</f>
        <v>3460</v>
      </c>
      <c r="S94">
        <f>landis_monthly_output!F94</f>
        <v>3</v>
      </c>
      <c r="T94">
        <f>landis_monthly_output!G94</f>
        <v>-6.6</v>
      </c>
    </row>
    <row r="95" spans="14:20" x14ac:dyDescent="0.25">
      <c r="N95">
        <f>landis_monthly_output!A95</f>
        <v>3</v>
      </c>
      <c r="O95">
        <f>landis_monthly_output!B95</f>
        <v>2</v>
      </c>
      <c r="P95" t="str">
        <f>landis_monthly_output!C95</f>
        <v xml:space="preserve"> MN100</v>
      </c>
      <c r="Q95">
        <f>landis_monthly_output!D95</f>
        <v>0</v>
      </c>
      <c r="R95">
        <f>landis_monthly_output!E95</f>
        <v>5997</v>
      </c>
      <c r="S95">
        <f>landis_monthly_output!F95</f>
        <v>2.2000000000000002</v>
      </c>
      <c r="T95">
        <f>landis_monthly_output!G95</f>
        <v>-3.5</v>
      </c>
    </row>
    <row r="96" spans="14:20" x14ac:dyDescent="0.25">
      <c r="N96">
        <f>landis_monthly_output!A96</f>
        <v>3</v>
      </c>
      <c r="O96">
        <f>landis_monthly_output!B96</f>
        <v>2</v>
      </c>
      <c r="P96" t="str">
        <f>landis_monthly_output!C96</f>
        <v xml:space="preserve"> MN101</v>
      </c>
      <c r="Q96">
        <f>landis_monthly_output!D96</f>
        <v>1</v>
      </c>
      <c r="R96">
        <f>landis_monthly_output!E96</f>
        <v>344</v>
      </c>
      <c r="S96">
        <f>landis_monthly_output!F96</f>
        <v>3.1</v>
      </c>
      <c r="T96">
        <f>landis_monthly_output!G96</f>
        <v>-4.8</v>
      </c>
    </row>
    <row r="97" spans="14:20" x14ac:dyDescent="0.25">
      <c r="N97">
        <f>landis_monthly_output!A97</f>
        <v>3</v>
      </c>
      <c r="O97">
        <f>landis_monthly_output!B97</f>
        <v>2</v>
      </c>
      <c r="P97" t="str">
        <f>landis_monthly_output!C97</f>
        <v xml:space="preserve"> MN102</v>
      </c>
      <c r="Q97">
        <f>landis_monthly_output!D97</f>
        <v>2</v>
      </c>
      <c r="R97">
        <f>landis_monthly_output!E97</f>
        <v>3460</v>
      </c>
      <c r="S97">
        <f>landis_monthly_output!F97</f>
        <v>2.2000000000000002</v>
      </c>
      <c r="T97">
        <f>landis_monthly_output!G97</f>
        <v>-3.5</v>
      </c>
    </row>
    <row r="98" spans="14:20" x14ac:dyDescent="0.25">
      <c r="N98">
        <f>landis_monthly_output!A98</f>
        <v>3</v>
      </c>
      <c r="O98">
        <f>landis_monthly_output!B98</f>
        <v>3</v>
      </c>
      <c r="P98" t="str">
        <f>landis_monthly_output!C98</f>
        <v xml:space="preserve"> MN100</v>
      </c>
      <c r="Q98">
        <f>landis_monthly_output!D98</f>
        <v>0</v>
      </c>
      <c r="R98">
        <f>landis_monthly_output!E98</f>
        <v>5997</v>
      </c>
      <c r="S98">
        <f>landis_monthly_output!F98</f>
        <v>3.1</v>
      </c>
      <c r="T98">
        <f>landis_monthly_output!G98</f>
        <v>1.7</v>
      </c>
    </row>
    <row r="99" spans="14:20" x14ac:dyDescent="0.25">
      <c r="N99">
        <f>landis_monthly_output!A99</f>
        <v>3</v>
      </c>
      <c r="O99">
        <f>landis_monthly_output!B99</f>
        <v>3</v>
      </c>
      <c r="P99" t="str">
        <f>landis_monthly_output!C99</f>
        <v xml:space="preserve"> MN101</v>
      </c>
      <c r="Q99">
        <f>landis_monthly_output!D99</f>
        <v>1</v>
      </c>
      <c r="R99">
        <f>landis_monthly_output!E99</f>
        <v>344</v>
      </c>
      <c r="S99">
        <f>landis_monthly_output!F99</f>
        <v>4.4000000000000004</v>
      </c>
      <c r="T99">
        <f>landis_monthly_output!G99</f>
        <v>2.4</v>
      </c>
    </row>
    <row r="100" spans="14:20" x14ac:dyDescent="0.25">
      <c r="N100">
        <f>landis_monthly_output!A100</f>
        <v>3</v>
      </c>
      <c r="O100">
        <f>landis_monthly_output!B100</f>
        <v>3</v>
      </c>
      <c r="P100" t="str">
        <f>landis_monthly_output!C100</f>
        <v xml:space="preserve"> MN102</v>
      </c>
      <c r="Q100">
        <f>landis_monthly_output!D100</f>
        <v>2</v>
      </c>
      <c r="R100">
        <f>landis_monthly_output!E100</f>
        <v>3460</v>
      </c>
      <c r="S100">
        <f>landis_monthly_output!F100</f>
        <v>3.1</v>
      </c>
      <c r="T100">
        <f>landis_monthly_output!G100</f>
        <v>1.7</v>
      </c>
    </row>
    <row r="101" spans="14:20" x14ac:dyDescent="0.25">
      <c r="N101">
        <f>landis_monthly_output!A101</f>
        <v>3</v>
      </c>
      <c r="O101">
        <f>landis_monthly_output!B101</f>
        <v>4</v>
      </c>
      <c r="P101" t="str">
        <f>landis_monthly_output!C101</f>
        <v xml:space="preserve"> MN100</v>
      </c>
      <c r="Q101">
        <f>landis_monthly_output!D101</f>
        <v>0</v>
      </c>
      <c r="R101">
        <f>landis_monthly_output!E101</f>
        <v>5997</v>
      </c>
      <c r="S101">
        <f>landis_monthly_output!F101</f>
        <v>8.4</v>
      </c>
      <c r="T101">
        <f>landis_monthly_output!G101</f>
        <v>15.1</v>
      </c>
    </row>
    <row r="102" spans="14:20" x14ac:dyDescent="0.25">
      <c r="N102">
        <f>landis_monthly_output!A102</f>
        <v>3</v>
      </c>
      <c r="O102">
        <f>landis_monthly_output!B102</f>
        <v>4</v>
      </c>
      <c r="P102" t="str">
        <f>landis_monthly_output!C102</f>
        <v xml:space="preserve"> MN101</v>
      </c>
      <c r="Q102">
        <f>landis_monthly_output!D102</f>
        <v>1</v>
      </c>
      <c r="R102">
        <f>landis_monthly_output!E102</f>
        <v>344</v>
      </c>
      <c r="S102">
        <f>landis_monthly_output!F102</f>
        <v>11.7</v>
      </c>
      <c r="T102">
        <f>landis_monthly_output!G102</f>
        <v>21.2</v>
      </c>
    </row>
    <row r="103" spans="14:20" x14ac:dyDescent="0.25">
      <c r="N103">
        <f>landis_monthly_output!A103</f>
        <v>3</v>
      </c>
      <c r="O103">
        <f>landis_monthly_output!B103</f>
        <v>4</v>
      </c>
      <c r="P103" t="str">
        <f>landis_monthly_output!C103</f>
        <v xml:space="preserve"> MN102</v>
      </c>
      <c r="Q103">
        <f>landis_monthly_output!D103</f>
        <v>2</v>
      </c>
      <c r="R103">
        <f>landis_monthly_output!E103</f>
        <v>3460</v>
      </c>
      <c r="S103">
        <f>landis_monthly_output!F103</f>
        <v>8.4</v>
      </c>
      <c r="T103">
        <f>landis_monthly_output!G103</f>
        <v>15.1</v>
      </c>
    </row>
    <row r="104" spans="14:20" x14ac:dyDescent="0.25">
      <c r="N104">
        <f>landis_monthly_output!A104</f>
        <v>3</v>
      </c>
      <c r="O104">
        <f>landis_monthly_output!B104</f>
        <v>5</v>
      </c>
      <c r="P104" t="str">
        <f>landis_monthly_output!C104</f>
        <v xml:space="preserve"> MN100</v>
      </c>
      <c r="Q104">
        <f>landis_monthly_output!D104</f>
        <v>0</v>
      </c>
      <c r="R104">
        <f>landis_monthly_output!E104</f>
        <v>5997</v>
      </c>
      <c r="S104">
        <f>landis_monthly_output!F104</f>
        <v>13.6</v>
      </c>
      <c r="T104">
        <f>landis_monthly_output!G104</f>
        <v>21.4</v>
      </c>
    </row>
    <row r="105" spans="14:20" x14ac:dyDescent="0.25">
      <c r="N105">
        <f>landis_monthly_output!A105</f>
        <v>3</v>
      </c>
      <c r="O105">
        <f>landis_monthly_output!B105</f>
        <v>5</v>
      </c>
      <c r="P105" t="str">
        <f>landis_monthly_output!C105</f>
        <v xml:space="preserve"> MN101</v>
      </c>
      <c r="Q105">
        <f>landis_monthly_output!D105</f>
        <v>1</v>
      </c>
      <c r="R105">
        <f>landis_monthly_output!E105</f>
        <v>344</v>
      </c>
      <c r="S105">
        <f>landis_monthly_output!F105</f>
        <v>19</v>
      </c>
      <c r="T105">
        <f>landis_monthly_output!G105</f>
        <v>29.9</v>
      </c>
    </row>
    <row r="106" spans="14:20" x14ac:dyDescent="0.25">
      <c r="N106">
        <f>landis_monthly_output!A106</f>
        <v>3</v>
      </c>
      <c r="O106">
        <f>landis_monthly_output!B106</f>
        <v>5</v>
      </c>
      <c r="P106" t="str">
        <f>landis_monthly_output!C106</f>
        <v xml:space="preserve"> MN102</v>
      </c>
      <c r="Q106">
        <f>landis_monthly_output!D106</f>
        <v>2</v>
      </c>
      <c r="R106">
        <f>landis_monthly_output!E106</f>
        <v>3460</v>
      </c>
      <c r="S106">
        <f>landis_monthly_output!F106</f>
        <v>13.6</v>
      </c>
      <c r="T106">
        <f>landis_monthly_output!G106</f>
        <v>21.4</v>
      </c>
    </row>
    <row r="107" spans="14:20" x14ac:dyDescent="0.25">
      <c r="N107">
        <f>landis_monthly_output!A107</f>
        <v>3</v>
      </c>
      <c r="O107">
        <f>landis_monthly_output!B107</f>
        <v>6</v>
      </c>
      <c r="P107" t="str">
        <f>landis_monthly_output!C107</f>
        <v xml:space="preserve"> MN100</v>
      </c>
      <c r="Q107">
        <f>landis_monthly_output!D107</f>
        <v>0</v>
      </c>
      <c r="R107">
        <f>landis_monthly_output!E107</f>
        <v>5997</v>
      </c>
      <c r="S107">
        <f>landis_monthly_output!F107</f>
        <v>10.9</v>
      </c>
      <c r="T107">
        <f>landis_monthly_output!G107</f>
        <v>25.5</v>
      </c>
    </row>
    <row r="108" spans="14:20" x14ac:dyDescent="0.25">
      <c r="N108">
        <f>landis_monthly_output!A108</f>
        <v>3</v>
      </c>
      <c r="O108">
        <f>landis_monthly_output!B108</f>
        <v>6</v>
      </c>
      <c r="P108" t="str">
        <f>landis_monthly_output!C108</f>
        <v xml:space="preserve"> MN101</v>
      </c>
      <c r="Q108">
        <f>landis_monthly_output!D108</f>
        <v>1</v>
      </c>
      <c r="R108">
        <f>landis_monthly_output!E108</f>
        <v>344</v>
      </c>
      <c r="S108">
        <f>landis_monthly_output!F108</f>
        <v>15.2</v>
      </c>
      <c r="T108">
        <f>landis_monthly_output!G108</f>
        <v>35.799999999999997</v>
      </c>
    </row>
    <row r="109" spans="14:20" x14ac:dyDescent="0.25">
      <c r="N109">
        <f>landis_monthly_output!A109</f>
        <v>3</v>
      </c>
      <c r="O109">
        <f>landis_monthly_output!B109</f>
        <v>6</v>
      </c>
      <c r="P109" t="str">
        <f>landis_monthly_output!C109</f>
        <v xml:space="preserve"> MN102</v>
      </c>
      <c r="Q109">
        <f>landis_monthly_output!D109</f>
        <v>2</v>
      </c>
      <c r="R109">
        <f>landis_monthly_output!E109</f>
        <v>3460</v>
      </c>
      <c r="S109">
        <f>landis_monthly_output!F109</f>
        <v>10.9</v>
      </c>
      <c r="T109">
        <f>landis_monthly_output!G109</f>
        <v>25.5</v>
      </c>
    </row>
    <row r="110" spans="14:20" x14ac:dyDescent="0.25">
      <c r="N110">
        <f>landis_monthly_output!A110</f>
        <v>4</v>
      </c>
      <c r="O110">
        <f>landis_monthly_output!B110</f>
        <v>7</v>
      </c>
      <c r="P110" t="str">
        <f>landis_monthly_output!C110</f>
        <v xml:space="preserve"> MN100</v>
      </c>
      <c r="Q110">
        <f>landis_monthly_output!D110</f>
        <v>0</v>
      </c>
      <c r="R110">
        <f>landis_monthly_output!E110</f>
        <v>5997</v>
      </c>
      <c r="S110">
        <f>landis_monthly_output!F110</f>
        <v>10.5</v>
      </c>
      <c r="T110">
        <f>landis_monthly_output!G110</f>
        <v>27.5</v>
      </c>
    </row>
    <row r="111" spans="14:20" x14ac:dyDescent="0.25">
      <c r="N111">
        <f>landis_monthly_output!A111</f>
        <v>4</v>
      </c>
      <c r="O111">
        <f>landis_monthly_output!B111</f>
        <v>7</v>
      </c>
      <c r="P111" t="str">
        <f>landis_monthly_output!C111</f>
        <v xml:space="preserve"> MN101</v>
      </c>
      <c r="Q111">
        <f>landis_monthly_output!D111</f>
        <v>1</v>
      </c>
      <c r="R111">
        <f>landis_monthly_output!E111</f>
        <v>344</v>
      </c>
      <c r="S111">
        <f>landis_monthly_output!F111</f>
        <v>14.7</v>
      </c>
      <c r="T111">
        <f>landis_monthly_output!G111</f>
        <v>38.5</v>
      </c>
    </row>
    <row r="112" spans="14:20" x14ac:dyDescent="0.25">
      <c r="N112">
        <f>landis_monthly_output!A112</f>
        <v>4</v>
      </c>
      <c r="O112">
        <f>landis_monthly_output!B112</f>
        <v>7</v>
      </c>
      <c r="P112" t="str">
        <f>landis_monthly_output!C112</f>
        <v xml:space="preserve"> MN102</v>
      </c>
      <c r="Q112">
        <f>landis_monthly_output!D112</f>
        <v>2</v>
      </c>
      <c r="R112">
        <f>landis_monthly_output!E112</f>
        <v>3460</v>
      </c>
      <c r="S112">
        <f>landis_monthly_output!F112</f>
        <v>10.5</v>
      </c>
      <c r="T112">
        <f>landis_monthly_output!G112</f>
        <v>27.5</v>
      </c>
    </row>
    <row r="113" spans="14:20" x14ac:dyDescent="0.25">
      <c r="N113">
        <f>landis_monthly_output!A113</f>
        <v>4</v>
      </c>
      <c r="O113">
        <f>landis_monthly_output!B113</f>
        <v>8</v>
      </c>
      <c r="P113" t="str">
        <f>landis_monthly_output!C113</f>
        <v xml:space="preserve"> MN100</v>
      </c>
      <c r="Q113">
        <f>landis_monthly_output!D113</f>
        <v>0</v>
      </c>
      <c r="R113">
        <f>landis_monthly_output!E113</f>
        <v>5997</v>
      </c>
      <c r="S113">
        <f>landis_monthly_output!F113</f>
        <v>8.4</v>
      </c>
      <c r="T113">
        <f>landis_monthly_output!G113</f>
        <v>26.4</v>
      </c>
    </row>
    <row r="114" spans="14:20" x14ac:dyDescent="0.25">
      <c r="N114">
        <f>landis_monthly_output!A114</f>
        <v>4</v>
      </c>
      <c r="O114">
        <f>landis_monthly_output!B114</f>
        <v>8</v>
      </c>
      <c r="P114" t="str">
        <f>landis_monthly_output!C114</f>
        <v xml:space="preserve"> MN101</v>
      </c>
      <c r="Q114">
        <f>landis_monthly_output!D114</f>
        <v>1</v>
      </c>
      <c r="R114">
        <f>landis_monthly_output!E114</f>
        <v>344</v>
      </c>
      <c r="S114">
        <f>landis_monthly_output!F114</f>
        <v>11.8</v>
      </c>
      <c r="T114">
        <f>landis_monthly_output!G114</f>
        <v>37</v>
      </c>
    </row>
    <row r="115" spans="14:20" x14ac:dyDescent="0.25">
      <c r="N115">
        <f>landis_monthly_output!A115</f>
        <v>4</v>
      </c>
      <c r="O115">
        <f>landis_monthly_output!B115</f>
        <v>8</v>
      </c>
      <c r="P115" t="str">
        <f>landis_monthly_output!C115</f>
        <v xml:space="preserve"> MN102</v>
      </c>
      <c r="Q115">
        <f>landis_monthly_output!D115</f>
        <v>2</v>
      </c>
      <c r="R115">
        <f>landis_monthly_output!E115</f>
        <v>3460</v>
      </c>
      <c r="S115">
        <f>landis_monthly_output!F115</f>
        <v>8.4</v>
      </c>
      <c r="T115">
        <f>landis_monthly_output!G115</f>
        <v>26.4</v>
      </c>
    </row>
    <row r="116" spans="14:20" x14ac:dyDescent="0.25">
      <c r="N116">
        <f>landis_monthly_output!A116</f>
        <v>4</v>
      </c>
      <c r="O116">
        <f>landis_monthly_output!B116</f>
        <v>9</v>
      </c>
      <c r="P116" t="str">
        <f>landis_monthly_output!C116</f>
        <v xml:space="preserve"> MN100</v>
      </c>
      <c r="Q116">
        <f>landis_monthly_output!D116</f>
        <v>0</v>
      </c>
      <c r="R116">
        <f>landis_monthly_output!E116</f>
        <v>5997</v>
      </c>
      <c r="S116">
        <f>landis_monthly_output!F116</f>
        <v>9.1999999999999993</v>
      </c>
      <c r="T116">
        <f>landis_monthly_output!G116</f>
        <v>21.5</v>
      </c>
    </row>
    <row r="117" spans="14:20" x14ac:dyDescent="0.25">
      <c r="N117">
        <f>landis_monthly_output!A117</f>
        <v>4</v>
      </c>
      <c r="O117">
        <f>landis_monthly_output!B117</f>
        <v>9</v>
      </c>
      <c r="P117" t="str">
        <f>landis_monthly_output!C117</f>
        <v xml:space="preserve"> MN101</v>
      </c>
      <c r="Q117">
        <f>landis_monthly_output!D117</f>
        <v>1</v>
      </c>
      <c r="R117">
        <f>landis_monthly_output!E117</f>
        <v>344</v>
      </c>
      <c r="S117">
        <f>landis_monthly_output!F117</f>
        <v>12.9</v>
      </c>
      <c r="T117">
        <f>landis_monthly_output!G117</f>
        <v>30.1</v>
      </c>
    </row>
    <row r="118" spans="14:20" x14ac:dyDescent="0.25">
      <c r="N118">
        <f>landis_monthly_output!A118</f>
        <v>4</v>
      </c>
      <c r="O118">
        <f>landis_monthly_output!B118</f>
        <v>9</v>
      </c>
      <c r="P118" t="str">
        <f>landis_monthly_output!C118</f>
        <v xml:space="preserve"> MN102</v>
      </c>
      <c r="Q118">
        <f>landis_monthly_output!D118</f>
        <v>2</v>
      </c>
      <c r="R118">
        <f>landis_monthly_output!E118</f>
        <v>3460</v>
      </c>
      <c r="S118">
        <f>landis_monthly_output!F118</f>
        <v>9.1999999999999993</v>
      </c>
      <c r="T118">
        <f>landis_monthly_output!G118</f>
        <v>21.5</v>
      </c>
    </row>
    <row r="119" spans="14:20" x14ac:dyDescent="0.25">
      <c r="N119">
        <f>landis_monthly_output!A119</f>
        <v>4</v>
      </c>
      <c r="O119">
        <f>landis_monthly_output!B119</f>
        <v>10</v>
      </c>
      <c r="P119" t="str">
        <f>landis_monthly_output!C119</f>
        <v xml:space="preserve"> MN100</v>
      </c>
      <c r="Q119">
        <f>landis_monthly_output!D119</f>
        <v>0</v>
      </c>
      <c r="R119">
        <f>landis_monthly_output!E119</f>
        <v>5997</v>
      </c>
      <c r="S119">
        <f>landis_monthly_output!F119</f>
        <v>6</v>
      </c>
      <c r="T119">
        <f>landis_monthly_output!G119</f>
        <v>13.2</v>
      </c>
    </row>
    <row r="120" spans="14:20" x14ac:dyDescent="0.25">
      <c r="N120">
        <f>landis_monthly_output!A120</f>
        <v>4</v>
      </c>
      <c r="O120">
        <f>landis_monthly_output!B120</f>
        <v>10</v>
      </c>
      <c r="P120" t="str">
        <f>landis_monthly_output!C120</f>
        <v xml:space="preserve"> MN101</v>
      </c>
      <c r="Q120">
        <f>landis_monthly_output!D120</f>
        <v>1</v>
      </c>
      <c r="R120">
        <f>landis_monthly_output!E120</f>
        <v>344</v>
      </c>
      <c r="S120">
        <f>landis_monthly_output!F120</f>
        <v>8.3000000000000007</v>
      </c>
      <c r="T120">
        <f>landis_monthly_output!G120</f>
        <v>18.399999999999999</v>
      </c>
    </row>
    <row r="121" spans="14:20" x14ac:dyDescent="0.25">
      <c r="N121">
        <f>landis_monthly_output!A121</f>
        <v>4</v>
      </c>
      <c r="O121">
        <f>landis_monthly_output!B121</f>
        <v>10</v>
      </c>
      <c r="P121" t="str">
        <f>landis_monthly_output!C121</f>
        <v xml:space="preserve"> MN102</v>
      </c>
      <c r="Q121">
        <f>landis_monthly_output!D121</f>
        <v>2</v>
      </c>
      <c r="R121">
        <f>landis_monthly_output!E121</f>
        <v>3460</v>
      </c>
      <c r="S121">
        <f>landis_monthly_output!F121</f>
        <v>6</v>
      </c>
      <c r="T121">
        <f>landis_monthly_output!G121</f>
        <v>13.2</v>
      </c>
    </row>
    <row r="122" spans="14:20" x14ac:dyDescent="0.25">
      <c r="N122">
        <f>landis_monthly_output!A122</f>
        <v>4</v>
      </c>
      <c r="O122">
        <f>landis_monthly_output!B122</f>
        <v>11</v>
      </c>
      <c r="P122" t="str">
        <f>landis_monthly_output!C122</f>
        <v xml:space="preserve"> MN100</v>
      </c>
      <c r="Q122">
        <f>landis_monthly_output!D122</f>
        <v>0</v>
      </c>
      <c r="R122">
        <f>landis_monthly_output!E122</f>
        <v>5997</v>
      </c>
      <c r="S122">
        <f>landis_monthly_output!F122</f>
        <v>5.6</v>
      </c>
      <c r="T122">
        <f>landis_monthly_output!G122</f>
        <v>2.8</v>
      </c>
    </row>
    <row r="123" spans="14:20" x14ac:dyDescent="0.25">
      <c r="N123">
        <f>landis_monthly_output!A123</f>
        <v>4</v>
      </c>
      <c r="O123">
        <f>landis_monthly_output!B123</f>
        <v>11</v>
      </c>
      <c r="P123" t="str">
        <f>landis_monthly_output!C123</f>
        <v xml:space="preserve"> MN101</v>
      </c>
      <c r="Q123">
        <f>landis_monthly_output!D123</f>
        <v>1</v>
      </c>
      <c r="R123">
        <f>landis_monthly_output!E123</f>
        <v>344</v>
      </c>
      <c r="S123">
        <f>landis_monthly_output!F123</f>
        <v>7.8</v>
      </c>
      <c r="T123">
        <f>landis_monthly_output!G123</f>
        <v>3.9</v>
      </c>
    </row>
    <row r="124" spans="14:20" x14ac:dyDescent="0.25">
      <c r="N124">
        <f>landis_monthly_output!A124</f>
        <v>4</v>
      </c>
      <c r="O124">
        <f>landis_monthly_output!B124</f>
        <v>11</v>
      </c>
      <c r="P124" t="str">
        <f>landis_monthly_output!C124</f>
        <v xml:space="preserve"> MN102</v>
      </c>
      <c r="Q124">
        <f>landis_monthly_output!D124</f>
        <v>2</v>
      </c>
      <c r="R124">
        <f>landis_monthly_output!E124</f>
        <v>3460</v>
      </c>
      <c r="S124">
        <f>landis_monthly_output!F124</f>
        <v>5.6</v>
      </c>
      <c r="T124">
        <f>landis_monthly_output!G124</f>
        <v>2.8</v>
      </c>
    </row>
    <row r="125" spans="14:20" x14ac:dyDescent="0.25">
      <c r="N125">
        <f>landis_monthly_output!A125</f>
        <v>4</v>
      </c>
      <c r="O125">
        <f>landis_monthly_output!B125</f>
        <v>12</v>
      </c>
      <c r="P125" t="str">
        <f>landis_monthly_output!C125</f>
        <v xml:space="preserve"> MN100</v>
      </c>
      <c r="Q125">
        <f>landis_monthly_output!D125</f>
        <v>0</v>
      </c>
      <c r="R125">
        <f>landis_monthly_output!E125</f>
        <v>5997</v>
      </c>
      <c r="S125">
        <f>landis_monthly_output!F125</f>
        <v>2.8</v>
      </c>
      <c r="T125">
        <f>landis_monthly_output!G125</f>
        <v>0.1</v>
      </c>
    </row>
    <row r="126" spans="14:20" x14ac:dyDescent="0.25">
      <c r="N126">
        <f>landis_monthly_output!A126</f>
        <v>4</v>
      </c>
      <c r="O126">
        <f>landis_monthly_output!B126</f>
        <v>12</v>
      </c>
      <c r="P126" t="str">
        <f>landis_monthly_output!C126</f>
        <v xml:space="preserve"> MN101</v>
      </c>
      <c r="Q126">
        <f>landis_monthly_output!D126</f>
        <v>1</v>
      </c>
      <c r="R126">
        <f>landis_monthly_output!E126</f>
        <v>344</v>
      </c>
      <c r="S126">
        <f>landis_monthly_output!F126</f>
        <v>3.9</v>
      </c>
      <c r="T126">
        <f>landis_monthly_output!G126</f>
        <v>0.1</v>
      </c>
    </row>
    <row r="127" spans="14:20" x14ac:dyDescent="0.25">
      <c r="N127">
        <f>landis_monthly_output!A127</f>
        <v>4</v>
      </c>
      <c r="O127">
        <f>landis_monthly_output!B127</f>
        <v>12</v>
      </c>
      <c r="P127" t="str">
        <f>landis_monthly_output!C127</f>
        <v xml:space="preserve"> MN102</v>
      </c>
      <c r="Q127">
        <f>landis_monthly_output!D127</f>
        <v>2</v>
      </c>
      <c r="R127">
        <f>landis_monthly_output!E127</f>
        <v>3460</v>
      </c>
      <c r="S127">
        <f>landis_monthly_output!F127</f>
        <v>2.8</v>
      </c>
      <c r="T127">
        <f>landis_monthly_output!G127</f>
        <v>0.1</v>
      </c>
    </row>
    <row r="128" spans="14:20" x14ac:dyDescent="0.25">
      <c r="N128">
        <f>landis_monthly_output!A128</f>
        <v>4</v>
      </c>
      <c r="O128">
        <f>landis_monthly_output!B128</f>
        <v>1</v>
      </c>
      <c r="P128" t="str">
        <f>landis_monthly_output!C128</f>
        <v xml:space="preserve"> MN100</v>
      </c>
      <c r="Q128">
        <f>landis_monthly_output!D128</f>
        <v>0</v>
      </c>
      <c r="R128">
        <f>landis_monthly_output!E128</f>
        <v>5997</v>
      </c>
      <c r="S128">
        <f>landis_monthly_output!F128</f>
        <v>3</v>
      </c>
      <c r="T128">
        <f>landis_monthly_output!G128</f>
        <v>-6.6</v>
      </c>
    </row>
    <row r="129" spans="14:20" x14ac:dyDescent="0.25">
      <c r="N129">
        <f>landis_monthly_output!A129</f>
        <v>4</v>
      </c>
      <c r="O129">
        <f>landis_monthly_output!B129</f>
        <v>1</v>
      </c>
      <c r="P129" t="str">
        <f>landis_monthly_output!C129</f>
        <v xml:space="preserve"> MN101</v>
      </c>
      <c r="Q129">
        <f>landis_monthly_output!D129</f>
        <v>1</v>
      </c>
      <c r="R129">
        <f>landis_monthly_output!E129</f>
        <v>344</v>
      </c>
      <c r="S129">
        <f>landis_monthly_output!F129</f>
        <v>4.0999999999999996</v>
      </c>
      <c r="T129">
        <f>landis_monthly_output!G129</f>
        <v>-9.1999999999999993</v>
      </c>
    </row>
    <row r="130" spans="14:20" x14ac:dyDescent="0.25">
      <c r="N130">
        <f>landis_monthly_output!A130</f>
        <v>4</v>
      </c>
      <c r="O130">
        <f>landis_monthly_output!B130</f>
        <v>1</v>
      </c>
      <c r="P130" t="str">
        <f>landis_monthly_output!C130</f>
        <v xml:space="preserve"> MN102</v>
      </c>
      <c r="Q130">
        <f>landis_monthly_output!D130</f>
        <v>2</v>
      </c>
      <c r="R130">
        <f>landis_monthly_output!E130</f>
        <v>3460</v>
      </c>
      <c r="S130">
        <f>landis_monthly_output!F130</f>
        <v>3</v>
      </c>
      <c r="T130">
        <f>landis_monthly_output!G130</f>
        <v>-6.6</v>
      </c>
    </row>
    <row r="131" spans="14:20" x14ac:dyDescent="0.25">
      <c r="N131">
        <f>landis_monthly_output!A131</f>
        <v>4</v>
      </c>
      <c r="O131">
        <f>landis_monthly_output!B131</f>
        <v>2</v>
      </c>
      <c r="P131" t="str">
        <f>landis_monthly_output!C131</f>
        <v xml:space="preserve"> MN100</v>
      </c>
      <c r="Q131">
        <f>landis_monthly_output!D131</f>
        <v>0</v>
      </c>
      <c r="R131">
        <f>landis_monthly_output!E131</f>
        <v>5997</v>
      </c>
      <c r="S131">
        <f>landis_monthly_output!F131</f>
        <v>2.2000000000000002</v>
      </c>
      <c r="T131">
        <f>landis_monthly_output!G131</f>
        <v>-3.5</v>
      </c>
    </row>
    <row r="132" spans="14:20" x14ac:dyDescent="0.25">
      <c r="N132">
        <f>landis_monthly_output!A132</f>
        <v>4</v>
      </c>
      <c r="O132">
        <f>landis_monthly_output!B132</f>
        <v>2</v>
      </c>
      <c r="P132" t="str">
        <f>landis_monthly_output!C132</f>
        <v xml:space="preserve"> MN101</v>
      </c>
      <c r="Q132">
        <f>landis_monthly_output!D132</f>
        <v>1</v>
      </c>
      <c r="R132">
        <f>landis_monthly_output!E132</f>
        <v>344</v>
      </c>
      <c r="S132">
        <f>landis_monthly_output!F132</f>
        <v>3.1</v>
      </c>
      <c r="T132">
        <f>landis_monthly_output!G132</f>
        <v>-4.8</v>
      </c>
    </row>
    <row r="133" spans="14:20" x14ac:dyDescent="0.25">
      <c r="N133">
        <f>landis_monthly_output!A133</f>
        <v>4</v>
      </c>
      <c r="O133">
        <f>landis_monthly_output!B133</f>
        <v>2</v>
      </c>
      <c r="P133" t="str">
        <f>landis_monthly_output!C133</f>
        <v xml:space="preserve"> MN102</v>
      </c>
      <c r="Q133">
        <f>landis_monthly_output!D133</f>
        <v>2</v>
      </c>
      <c r="R133">
        <f>landis_monthly_output!E133</f>
        <v>3460</v>
      </c>
      <c r="S133">
        <f>landis_monthly_output!F133</f>
        <v>2.2000000000000002</v>
      </c>
      <c r="T133">
        <f>landis_monthly_output!G133</f>
        <v>-3.5</v>
      </c>
    </row>
    <row r="134" spans="14:20" x14ac:dyDescent="0.25">
      <c r="N134">
        <f>landis_monthly_output!A134</f>
        <v>4</v>
      </c>
      <c r="O134">
        <f>landis_monthly_output!B134</f>
        <v>3</v>
      </c>
      <c r="P134" t="str">
        <f>landis_monthly_output!C134</f>
        <v xml:space="preserve"> MN100</v>
      </c>
      <c r="Q134">
        <f>landis_monthly_output!D134</f>
        <v>0</v>
      </c>
      <c r="R134">
        <f>landis_monthly_output!E134</f>
        <v>5997</v>
      </c>
      <c r="S134">
        <f>landis_monthly_output!F134</f>
        <v>3.1</v>
      </c>
      <c r="T134">
        <f>landis_monthly_output!G134</f>
        <v>1.7</v>
      </c>
    </row>
    <row r="135" spans="14:20" x14ac:dyDescent="0.25">
      <c r="N135">
        <f>landis_monthly_output!A135</f>
        <v>4</v>
      </c>
      <c r="O135">
        <f>landis_monthly_output!B135</f>
        <v>3</v>
      </c>
      <c r="P135" t="str">
        <f>landis_monthly_output!C135</f>
        <v xml:space="preserve"> MN101</v>
      </c>
      <c r="Q135">
        <f>landis_monthly_output!D135</f>
        <v>1</v>
      </c>
      <c r="R135">
        <f>landis_monthly_output!E135</f>
        <v>344</v>
      </c>
      <c r="S135">
        <f>landis_monthly_output!F135</f>
        <v>4.4000000000000004</v>
      </c>
      <c r="T135">
        <f>landis_monthly_output!G135</f>
        <v>2.4</v>
      </c>
    </row>
    <row r="136" spans="14:20" x14ac:dyDescent="0.25">
      <c r="N136">
        <f>landis_monthly_output!A136</f>
        <v>4</v>
      </c>
      <c r="O136">
        <f>landis_monthly_output!B136</f>
        <v>3</v>
      </c>
      <c r="P136" t="str">
        <f>landis_monthly_output!C136</f>
        <v xml:space="preserve"> MN102</v>
      </c>
      <c r="Q136">
        <f>landis_monthly_output!D136</f>
        <v>2</v>
      </c>
      <c r="R136">
        <f>landis_monthly_output!E136</f>
        <v>3460</v>
      </c>
      <c r="S136">
        <f>landis_monthly_output!F136</f>
        <v>3.1</v>
      </c>
      <c r="T136">
        <f>landis_monthly_output!G136</f>
        <v>1.7</v>
      </c>
    </row>
    <row r="137" spans="14:20" x14ac:dyDescent="0.25">
      <c r="N137">
        <f>landis_monthly_output!A137</f>
        <v>4</v>
      </c>
      <c r="O137">
        <f>landis_monthly_output!B137</f>
        <v>4</v>
      </c>
      <c r="P137" t="str">
        <f>landis_monthly_output!C137</f>
        <v xml:space="preserve"> MN100</v>
      </c>
      <c r="Q137">
        <f>landis_monthly_output!D137</f>
        <v>0</v>
      </c>
      <c r="R137">
        <f>landis_monthly_output!E137</f>
        <v>5997</v>
      </c>
      <c r="S137">
        <f>landis_monthly_output!F137</f>
        <v>8.4</v>
      </c>
      <c r="T137">
        <f>landis_monthly_output!G137</f>
        <v>15.1</v>
      </c>
    </row>
    <row r="138" spans="14:20" x14ac:dyDescent="0.25">
      <c r="N138">
        <f>landis_monthly_output!A138</f>
        <v>4</v>
      </c>
      <c r="O138">
        <f>landis_monthly_output!B138</f>
        <v>4</v>
      </c>
      <c r="P138" t="str">
        <f>landis_monthly_output!C138</f>
        <v xml:space="preserve"> MN101</v>
      </c>
      <c r="Q138">
        <f>landis_monthly_output!D138</f>
        <v>1</v>
      </c>
      <c r="R138">
        <f>landis_monthly_output!E138</f>
        <v>344</v>
      </c>
      <c r="S138">
        <f>landis_monthly_output!F138</f>
        <v>11.7</v>
      </c>
      <c r="T138">
        <f>landis_monthly_output!G138</f>
        <v>21.2</v>
      </c>
    </row>
    <row r="139" spans="14:20" x14ac:dyDescent="0.25">
      <c r="N139">
        <f>landis_monthly_output!A139</f>
        <v>4</v>
      </c>
      <c r="O139">
        <f>landis_monthly_output!B139</f>
        <v>4</v>
      </c>
      <c r="P139" t="str">
        <f>landis_monthly_output!C139</f>
        <v xml:space="preserve"> MN102</v>
      </c>
      <c r="Q139">
        <f>landis_monthly_output!D139</f>
        <v>2</v>
      </c>
      <c r="R139">
        <f>landis_monthly_output!E139</f>
        <v>3460</v>
      </c>
      <c r="S139">
        <f>landis_monthly_output!F139</f>
        <v>8.4</v>
      </c>
      <c r="T139">
        <f>landis_monthly_output!G139</f>
        <v>15.1</v>
      </c>
    </row>
    <row r="140" spans="14:20" x14ac:dyDescent="0.25">
      <c r="N140">
        <f>landis_monthly_output!A140</f>
        <v>4</v>
      </c>
      <c r="O140">
        <f>landis_monthly_output!B140</f>
        <v>5</v>
      </c>
      <c r="P140" t="str">
        <f>landis_monthly_output!C140</f>
        <v xml:space="preserve"> MN100</v>
      </c>
      <c r="Q140">
        <f>landis_monthly_output!D140</f>
        <v>0</v>
      </c>
      <c r="R140">
        <f>landis_monthly_output!E140</f>
        <v>5997</v>
      </c>
      <c r="S140">
        <f>landis_monthly_output!F140</f>
        <v>13.6</v>
      </c>
      <c r="T140">
        <f>landis_monthly_output!G140</f>
        <v>21.4</v>
      </c>
    </row>
    <row r="141" spans="14:20" x14ac:dyDescent="0.25">
      <c r="N141">
        <f>landis_monthly_output!A141</f>
        <v>4</v>
      </c>
      <c r="O141">
        <f>landis_monthly_output!B141</f>
        <v>5</v>
      </c>
      <c r="P141" t="str">
        <f>landis_monthly_output!C141</f>
        <v xml:space="preserve"> MN101</v>
      </c>
      <c r="Q141">
        <f>landis_monthly_output!D141</f>
        <v>1</v>
      </c>
      <c r="R141">
        <f>landis_monthly_output!E141</f>
        <v>344</v>
      </c>
      <c r="S141">
        <f>landis_monthly_output!F141</f>
        <v>19</v>
      </c>
      <c r="T141">
        <f>landis_monthly_output!G141</f>
        <v>29.9</v>
      </c>
    </row>
    <row r="142" spans="14:20" x14ac:dyDescent="0.25">
      <c r="N142">
        <f>landis_monthly_output!A142</f>
        <v>4</v>
      </c>
      <c r="O142">
        <f>landis_monthly_output!B142</f>
        <v>5</v>
      </c>
      <c r="P142" t="str">
        <f>landis_monthly_output!C142</f>
        <v xml:space="preserve"> MN102</v>
      </c>
      <c r="Q142">
        <f>landis_monthly_output!D142</f>
        <v>2</v>
      </c>
      <c r="R142">
        <f>landis_monthly_output!E142</f>
        <v>3460</v>
      </c>
      <c r="S142">
        <f>landis_monthly_output!F142</f>
        <v>13.6</v>
      </c>
      <c r="T142">
        <f>landis_monthly_output!G142</f>
        <v>21.4</v>
      </c>
    </row>
    <row r="143" spans="14:20" x14ac:dyDescent="0.25">
      <c r="N143">
        <f>landis_monthly_output!A143</f>
        <v>4</v>
      </c>
      <c r="O143">
        <f>landis_monthly_output!B143</f>
        <v>6</v>
      </c>
      <c r="P143" t="str">
        <f>landis_monthly_output!C143</f>
        <v xml:space="preserve"> MN100</v>
      </c>
      <c r="Q143">
        <f>landis_monthly_output!D143</f>
        <v>0</v>
      </c>
      <c r="R143">
        <f>landis_monthly_output!E143</f>
        <v>5997</v>
      </c>
      <c r="S143">
        <f>landis_monthly_output!F143</f>
        <v>10.9</v>
      </c>
      <c r="T143">
        <f>landis_monthly_output!G143</f>
        <v>25.5</v>
      </c>
    </row>
    <row r="144" spans="14:20" x14ac:dyDescent="0.25">
      <c r="N144">
        <f>landis_monthly_output!A144</f>
        <v>4</v>
      </c>
      <c r="O144">
        <f>landis_monthly_output!B144</f>
        <v>6</v>
      </c>
      <c r="P144" t="str">
        <f>landis_monthly_output!C144</f>
        <v xml:space="preserve"> MN101</v>
      </c>
      <c r="Q144">
        <f>landis_monthly_output!D144</f>
        <v>1</v>
      </c>
      <c r="R144">
        <f>landis_monthly_output!E144</f>
        <v>344</v>
      </c>
      <c r="S144">
        <f>landis_monthly_output!F144</f>
        <v>15.2</v>
      </c>
      <c r="T144">
        <f>landis_monthly_output!G144</f>
        <v>35.799999999999997</v>
      </c>
    </row>
    <row r="145" spans="14:20" x14ac:dyDescent="0.25">
      <c r="N145">
        <f>landis_monthly_output!A145</f>
        <v>4</v>
      </c>
      <c r="O145">
        <f>landis_monthly_output!B145</f>
        <v>6</v>
      </c>
      <c r="P145" t="str">
        <f>landis_monthly_output!C145</f>
        <v xml:space="preserve"> MN102</v>
      </c>
      <c r="Q145">
        <f>landis_monthly_output!D145</f>
        <v>2</v>
      </c>
      <c r="R145">
        <f>landis_monthly_output!E145</f>
        <v>3460</v>
      </c>
      <c r="S145">
        <f>landis_monthly_output!F145</f>
        <v>10.9</v>
      </c>
      <c r="T145">
        <f>landis_monthly_output!G145</f>
        <v>25.5</v>
      </c>
    </row>
    <row r="146" spans="14:20" x14ac:dyDescent="0.25">
      <c r="N146">
        <f>landis_monthly_output!A146</f>
        <v>5</v>
      </c>
      <c r="O146">
        <f>landis_monthly_output!B146</f>
        <v>7</v>
      </c>
      <c r="P146" t="str">
        <f>landis_monthly_output!C146</f>
        <v xml:space="preserve"> MN100</v>
      </c>
      <c r="Q146">
        <f>landis_monthly_output!D146</f>
        <v>0</v>
      </c>
      <c r="R146">
        <f>landis_monthly_output!E146</f>
        <v>5997</v>
      </c>
      <c r="S146">
        <f>landis_monthly_output!F146</f>
        <v>10.5</v>
      </c>
      <c r="T146">
        <f>landis_monthly_output!G146</f>
        <v>27.5</v>
      </c>
    </row>
    <row r="147" spans="14:20" x14ac:dyDescent="0.25">
      <c r="N147">
        <f>landis_monthly_output!A147</f>
        <v>5</v>
      </c>
      <c r="O147">
        <f>landis_monthly_output!B147</f>
        <v>7</v>
      </c>
      <c r="P147" t="str">
        <f>landis_monthly_output!C147</f>
        <v xml:space="preserve"> MN101</v>
      </c>
      <c r="Q147">
        <f>landis_monthly_output!D147</f>
        <v>1</v>
      </c>
      <c r="R147">
        <f>landis_monthly_output!E147</f>
        <v>344</v>
      </c>
      <c r="S147">
        <f>landis_monthly_output!F147</f>
        <v>14.7</v>
      </c>
      <c r="T147">
        <f>landis_monthly_output!G147</f>
        <v>38.5</v>
      </c>
    </row>
    <row r="148" spans="14:20" x14ac:dyDescent="0.25">
      <c r="N148">
        <f>landis_monthly_output!A148</f>
        <v>5</v>
      </c>
      <c r="O148">
        <f>landis_monthly_output!B148</f>
        <v>7</v>
      </c>
      <c r="P148" t="str">
        <f>landis_monthly_output!C148</f>
        <v xml:space="preserve"> MN102</v>
      </c>
      <c r="Q148">
        <f>landis_monthly_output!D148</f>
        <v>2</v>
      </c>
      <c r="R148">
        <f>landis_monthly_output!E148</f>
        <v>3460</v>
      </c>
      <c r="S148">
        <f>landis_monthly_output!F148</f>
        <v>10.5</v>
      </c>
      <c r="T148">
        <f>landis_monthly_output!G148</f>
        <v>27.5</v>
      </c>
    </row>
    <row r="149" spans="14:20" x14ac:dyDescent="0.25">
      <c r="N149">
        <f>landis_monthly_output!A149</f>
        <v>5</v>
      </c>
      <c r="O149">
        <f>landis_monthly_output!B149</f>
        <v>8</v>
      </c>
      <c r="P149" t="str">
        <f>landis_monthly_output!C149</f>
        <v xml:space="preserve"> MN100</v>
      </c>
      <c r="Q149">
        <f>landis_monthly_output!D149</f>
        <v>0</v>
      </c>
      <c r="R149">
        <f>landis_monthly_output!E149</f>
        <v>5997</v>
      </c>
      <c r="S149">
        <f>landis_monthly_output!F149</f>
        <v>8.4</v>
      </c>
      <c r="T149">
        <f>landis_monthly_output!G149</f>
        <v>26.4</v>
      </c>
    </row>
    <row r="150" spans="14:20" x14ac:dyDescent="0.25">
      <c r="N150">
        <f>landis_monthly_output!A150</f>
        <v>5</v>
      </c>
      <c r="O150">
        <f>landis_monthly_output!B150</f>
        <v>8</v>
      </c>
      <c r="P150" t="str">
        <f>landis_monthly_output!C150</f>
        <v xml:space="preserve"> MN101</v>
      </c>
      <c r="Q150">
        <f>landis_monthly_output!D150</f>
        <v>1</v>
      </c>
      <c r="R150">
        <f>landis_monthly_output!E150</f>
        <v>344</v>
      </c>
      <c r="S150">
        <f>landis_monthly_output!F150</f>
        <v>11.8</v>
      </c>
      <c r="T150">
        <f>landis_monthly_output!G150</f>
        <v>37</v>
      </c>
    </row>
    <row r="151" spans="14:20" x14ac:dyDescent="0.25">
      <c r="N151">
        <f>landis_monthly_output!A151</f>
        <v>5</v>
      </c>
      <c r="O151">
        <f>landis_monthly_output!B151</f>
        <v>8</v>
      </c>
      <c r="P151" t="str">
        <f>landis_monthly_output!C151</f>
        <v xml:space="preserve"> MN102</v>
      </c>
      <c r="Q151">
        <f>landis_monthly_output!D151</f>
        <v>2</v>
      </c>
      <c r="R151">
        <f>landis_monthly_output!E151</f>
        <v>3460</v>
      </c>
      <c r="S151">
        <f>landis_monthly_output!F151</f>
        <v>8.4</v>
      </c>
      <c r="T151">
        <f>landis_monthly_output!G151</f>
        <v>26.4</v>
      </c>
    </row>
    <row r="152" spans="14:20" x14ac:dyDescent="0.25">
      <c r="N152">
        <f>landis_monthly_output!A152</f>
        <v>5</v>
      </c>
      <c r="O152">
        <f>landis_monthly_output!B152</f>
        <v>9</v>
      </c>
      <c r="P152" t="str">
        <f>landis_monthly_output!C152</f>
        <v xml:space="preserve"> MN100</v>
      </c>
      <c r="Q152">
        <f>landis_monthly_output!D152</f>
        <v>0</v>
      </c>
      <c r="R152">
        <f>landis_monthly_output!E152</f>
        <v>5997</v>
      </c>
      <c r="S152">
        <f>landis_monthly_output!F152</f>
        <v>9.1999999999999993</v>
      </c>
      <c r="T152">
        <f>landis_monthly_output!G152</f>
        <v>21.5</v>
      </c>
    </row>
    <row r="153" spans="14:20" x14ac:dyDescent="0.25">
      <c r="N153">
        <f>landis_monthly_output!A153</f>
        <v>5</v>
      </c>
      <c r="O153">
        <f>landis_monthly_output!B153</f>
        <v>9</v>
      </c>
      <c r="P153" t="str">
        <f>landis_monthly_output!C153</f>
        <v xml:space="preserve"> MN101</v>
      </c>
      <c r="Q153">
        <f>landis_monthly_output!D153</f>
        <v>1</v>
      </c>
      <c r="R153">
        <f>landis_monthly_output!E153</f>
        <v>344</v>
      </c>
      <c r="S153">
        <f>landis_monthly_output!F153</f>
        <v>12.9</v>
      </c>
      <c r="T153">
        <f>landis_monthly_output!G153</f>
        <v>30.1</v>
      </c>
    </row>
    <row r="154" spans="14:20" x14ac:dyDescent="0.25">
      <c r="N154">
        <f>landis_monthly_output!A154</f>
        <v>5</v>
      </c>
      <c r="O154">
        <f>landis_monthly_output!B154</f>
        <v>9</v>
      </c>
      <c r="P154" t="str">
        <f>landis_monthly_output!C154</f>
        <v xml:space="preserve"> MN102</v>
      </c>
      <c r="Q154">
        <f>landis_monthly_output!D154</f>
        <v>2</v>
      </c>
      <c r="R154">
        <f>landis_monthly_output!E154</f>
        <v>3460</v>
      </c>
      <c r="S154">
        <f>landis_monthly_output!F154</f>
        <v>9.1999999999999993</v>
      </c>
      <c r="T154">
        <f>landis_monthly_output!G154</f>
        <v>21.5</v>
      </c>
    </row>
    <row r="155" spans="14:20" x14ac:dyDescent="0.25">
      <c r="N155">
        <f>landis_monthly_output!A155</f>
        <v>5</v>
      </c>
      <c r="O155">
        <f>landis_monthly_output!B155</f>
        <v>10</v>
      </c>
      <c r="P155" t="str">
        <f>landis_monthly_output!C155</f>
        <v xml:space="preserve"> MN100</v>
      </c>
      <c r="Q155">
        <f>landis_monthly_output!D155</f>
        <v>0</v>
      </c>
      <c r="R155">
        <f>landis_monthly_output!E155</f>
        <v>5997</v>
      </c>
      <c r="S155">
        <f>landis_monthly_output!F155</f>
        <v>6</v>
      </c>
      <c r="T155">
        <f>landis_monthly_output!G155</f>
        <v>13.2</v>
      </c>
    </row>
    <row r="156" spans="14:20" x14ac:dyDescent="0.25">
      <c r="N156">
        <f>landis_monthly_output!A156</f>
        <v>5</v>
      </c>
      <c r="O156">
        <f>landis_monthly_output!B156</f>
        <v>10</v>
      </c>
      <c r="P156" t="str">
        <f>landis_monthly_output!C156</f>
        <v xml:space="preserve"> MN101</v>
      </c>
      <c r="Q156">
        <f>landis_monthly_output!D156</f>
        <v>1</v>
      </c>
      <c r="R156">
        <f>landis_monthly_output!E156</f>
        <v>344</v>
      </c>
      <c r="S156">
        <f>landis_monthly_output!F156</f>
        <v>8.3000000000000007</v>
      </c>
      <c r="T156">
        <f>landis_monthly_output!G156</f>
        <v>18.399999999999999</v>
      </c>
    </row>
    <row r="157" spans="14:20" x14ac:dyDescent="0.25">
      <c r="N157">
        <f>landis_monthly_output!A157</f>
        <v>5</v>
      </c>
      <c r="O157">
        <f>landis_monthly_output!B157</f>
        <v>10</v>
      </c>
      <c r="P157" t="str">
        <f>landis_monthly_output!C157</f>
        <v xml:space="preserve"> MN102</v>
      </c>
      <c r="Q157">
        <f>landis_monthly_output!D157</f>
        <v>2</v>
      </c>
      <c r="R157">
        <f>landis_monthly_output!E157</f>
        <v>3460</v>
      </c>
      <c r="S157">
        <f>landis_monthly_output!F157</f>
        <v>6</v>
      </c>
      <c r="T157">
        <f>landis_monthly_output!G157</f>
        <v>13.2</v>
      </c>
    </row>
    <row r="158" spans="14:20" x14ac:dyDescent="0.25">
      <c r="N158">
        <f>landis_monthly_output!A158</f>
        <v>5</v>
      </c>
      <c r="O158">
        <f>landis_monthly_output!B158</f>
        <v>11</v>
      </c>
      <c r="P158" t="str">
        <f>landis_monthly_output!C158</f>
        <v xml:space="preserve"> MN100</v>
      </c>
      <c r="Q158">
        <f>landis_monthly_output!D158</f>
        <v>0</v>
      </c>
      <c r="R158">
        <f>landis_monthly_output!E158</f>
        <v>5997</v>
      </c>
      <c r="S158">
        <f>landis_monthly_output!F158</f>
        <v>5.6</v>
      </c>
      <c r="T158">
        <f>landis_monthly_output!G158</f>
        <v>2.8</v>
      </c>
    </row>
    <row r="159" spans="14:20" x14ac:dyDescent="0.25">
      <c r="N159">
        <f>landis_monthly_output!A159</f>
        <v>5</v>
      </c>
      <c r="O159">
        <f>landis_monthly_output!B159</f>
        <v>11</v>
      </c>
      <c r="P159" t="str">
        <f>landis_monthly_output!C159</f>
        <v xml:space="preserve"> MN101</v>
      </c>
      <c r="Q159">
        <f>landis_monthly_output!D159</f>
        <v>1</v>
      </c>
      <c r="R159">
        <f>landis_monthly_output!E159</f>
        <v>344</v>
      </c>
      <c r="S159">
        <f>landis_monthly_output!F159</f>
        <v>7.8</v>
      </c>
      <c r="T159">
        <f>landis_monthly_output!G159</f>
        <v>3.9</v>
      </c>
    </row>
    <row r="160" spans="14:20" x14ac:dyDescent="0.25">
      <c r="N160">
        <f>landis_monthly_output!A160</f>
        <v>5</v>
      </c>
      <c r="O160">
        <f>landis_monthly_output!B160</f>
        <v>11</v>
      </c>
      <c r="P160" t="str">
        <f>landis_monthly_output!C160</f>
        <v xml:space="preserve"> MN102</v>
      </c>
      <c r="Q160">
        <f>landis_monthly_output!D160</f>
        <v>2</v>
      </c>
      <c r="R160">
        <f>landis_monthly_output!E160</f>
        <v>3460</v>
      </c>
      <c r="S160">
        <f>landis_monthly_output!F160</f>
        <v>5.6</v>
      </c>
      <c r="T160">
        <f>landis_monthly_output!G160</f>
        <v>2.8</v>
      </c>
    </row>
    <row r="161" spans="14:20" x14ac:dyDescent="0.25">
      <c r="N161">
        <f>landis_monthly_output!A161</f>
        <v>5</v>
      </c>
      <c r="O161">
        <f>landis_monthly_output!B161</f>
        <v>12</v>
      </c>
      <c r="P161" t="str">
        <f>landis_monthly_output!C161</f>
        <v xml:space="preserve"> MN100</v>
      </c>
      <c r="Q161">
        <f>landis_monthly_output!D161</f>
        <v>0</v>
      </c>
      <c r="R161">
        <f>landis_monthly_output!E161</f>
        <v>5997</v>
      </c>
      <c r="S161">
        <f>landis_monthly_output!F161</f>
        <v>2.8</v>
      </c>
      <c r="T161">
        <f>landis_monthly_output!G161</f>
        <v>0.1</v>
      </c>
    </row>
    <row r="162" spans="14:20" x14ac:dyDescent="0.25">
      <c r="N162">
        <f>landis_monthly_output!A162</f>
        <v>5</v>
      </c>
      <c r="O162">
        <f>landis_monthly_output!B162</f>
        <v>12</v>
      </c>
      <c r="P162" t="str">
        <f>landis_monthly_output!C162</f>
        <v xml:space="preserve"> MN101</v>
      </c>
      <c r="Q162">
        <f>landis_monthly_output!D162</f>
        <v>1</v>
      </c>
      <c r="R162">
        <f>landis_monthly_output!E162</f>
        <v>344</v>
      </c>
      <c r="S162">
        <f>landis_monthly_output!F162</f>
        <v>3.9</v>
      </c>
      <c r="T162">
        <f>landis_monthly_output!G162</f>
        <v>0.1</v>
      </c>
    </row>
    <row r="163" spans="14:20" x14ac:dyDescent="0.25">
      <c r="N163">
        <f>landis_monthly_output!A163</f>
        <v>5</v>
      </c>
      <c r="O163">
        <f>landis_monthly_output!B163</f>
        <v>12</v>
      </c>
      <c r="P163" t="str">
        <f>landis_monthly_output!C163</f>
        <v xml:space="preserve"> MN102</v>
      </c>
      <c r="Q163">
        <f>landis_monthly_output!D163</f>
        <v>2</v>
      </c>
      <c r="R163">
        <f>landis_monthly_output!E163</f>
        <v>3460</v>
      </c>
      <c r="S163">
        <f>landis_monthly_output!F163</f>
        <v>2.8</v>
      </c>
      <c r="T163">
        <f>landis_monthly_output!G163</f>
        <v>0.1</v>
      </c>
    </row>
    <row r="164" spans="14:20" x14ac:dyDescent="0.25">
      <c r="N164">
        <f>landis_monthly_output!A164</f>
        <v>5</v>
      </c>
      <c r="O164">
        <f>landis_monthly_output!B164</f>
        <v>1</v>
      </c>
      <c r="P164" t="str">
        <f>landis_monthly_output!C164</f>
        <v xml:space="preserve"> MN100</v>
      </c>
      <c r="Q164">
        <f>landis_monthly_output!D164</f>
        <v>0</v>
      </c>
      <c r="R164">
        <f>landis_monthly_output!E164</f>
        <v>5997</v>
      </c>
      <c r="S164">
        <f>landis_monthly_output!F164</f>
        <v>3</v>
      </c>
      <c r="T164">
        <f>landis_monthly_output!G164</f>
        <v>-6.6</v>
      </c>
    </row>
    <row r="165" spans="14:20" x14ac:dyDescent="0.25">
      <c r="N165">
        <f>landis_monthly_output!A165</f>
        <v>5</v>
      </c>
      <c r="O165">
        <f>landis_monthly_output!B165</f>
        <v>1</v>
      </c>
      <c r="P165" t="str">
        <f>landis_monthly_output!C165</f>
        <v xml:space="preserve"> MN101</v>
      </c>
      <c r="Q165">
        <f>landis_monthly_output!D165</f>
        <v>1</v>
      </c>
      <c r="R165">
        <f>landis_monthly_output!E165</f>
        <v>344</v>
      </c>
      <c r="S165">
        <f>landis_monthly_output!F165</f>
        <v>4.0999999999999996</v>
      </c>
      <c r="T165">
        <f>landis_monthly_output!G165</f>
        <v>-9.1999999999999993</v>
      </c>
    </row>
    <row r="166" spans="14:20" x14ac:dyDescent="0.25">
      <c r="N166">
        <f>landis_monthly_output!A166</f>
        <v>5</v>
      </c>
      <c r="O166">
        <f>landis_monthly_output!B166</f>
        <v>1</v>
      </c>
      <c r="P166" t="str">
        <f>landis_monthly_output!C166</f>
        <v xml:space="preserve"> MN102</v>
      </c>
      <c r="Q166">
        <f>landis_monthly_output!D166</f>
        <v>2</v>
      </c>
      <c r="R166">
        <f>landis_monthly_output!E166</f>
        <v>3460</v>
      </c>
      <c r="S166">
        <f>landis_monthly_output!F166</f>
        <v>3</v>
      </c>
      <c r="T166">
        <f>landis_monthly_output!G166</f>
        <v>-6.6</v>
      </c>
    </row>
    <row r="167" spans="14:20" x14ac:dyDescent="0.25">
      <c r="N167">
        <f>landis_monthly_output!A167</f>
        <v>5</v>
      </c>
      <c r="O167">
        <f>landis_monthly_output!B167</f>
        <v>2</v>
      </c>
      <c r="P167" t="str">
        <f>landis_monthly_output!C167</f>
        <v xml:space="preserve"> MN100</v>
      </c>
      <c r="Q167">
        <f>landis_monthly_output!D167</f>
        <v>0</v>
      </c>
      <c r="R167">
        <f>landis_monthly_output!E167</f>
        <v>5997</v>
      </c>
      <c r="S167">
        <f>landis_monthly_output!F167</f>
        <v>2.2000000000000002</v>
      </c>
      <c r="T167">
        <f>landis_monthly_output!G167</f>
        <v>-3.5</v>
      </c>
    </row>
    <row r="168" spans="14:20" x14ac:dyDescent="0.25">
      <c r="N168">
        <f>landis_monthly_output!A168</f>
        <v>5</v>
      </c>
      <c r="O168">
        <f>landis_monthly_output!B168</f>
        <v>2</v>
      </c>
      <c r="P168" t="str">
        <f>landis_monthly_output!C168</f>
        <v xml:space="preserve"> MN101</v>
      </c>
      <c r="Q168">
        <f>landis_monthly_output!D168</f>
        <v>1</v>
      </c>
      <c r="R168">
        <f>landis_monthly_output!E168</f>
        <v>344</v>
      </c>
      <c r="S168">
        <f>landis_monthly_output!F168</f>
        <v>3.1</v>
      </c>
      <c r="T168">
        <f>landis_monthly_output!G168</f>
        <v>-4.8</v>
      </c>
    </row>
    <row r="169" spans="14:20" x14ac:dyDescent="0.25">
      <c r="N169">
        <f>landis_monthly_output!A169</f>
        <v>5</v>
      </c>
      <c r="O169">
        <f>landis_monthly_output!B169</f>
        <v>2</v>
      </c>
      <c r="P169" t="str">
        <f>landis_monthly_output!C169</f>
        <v xml:space="preserve"> MN102</v>
      </c>
      <c r="Q169">
        <f>landis_monthly_output!D169</f>
        <v>2</v>
      </c>
      <c r="R169">
        <f>landis_monthly_output!E169</f>
        <v>3460</v>
      </c>
      <c r="S169">
        <f>landis_monthly_output!F169</f>
        <v>2.2000000000000002</v>
      </c>
      <c r="T169">
        <f>landis_monthly_output!G169</f>
        <v>-3.5</v>
      </c>
    </row>
    <row r="170" spans="14:20" x14ac:dyDescent="0.25">
      <c r="N170">
        <f>landis_monthly_output!A170</f>
        <v>5</v>
      </c>
      <c r="O170">
        <f>landis_monthly_output!B170</f>
        <v>3</v>
      </c>
      <c r="P170" t="str">
        <f>landis_monthly_output!C170</f>
        <v xml:space="preserve"> MN100</v>
      </c>
      <c r="Q170">
        <f>landis_monthly_output!D170</f>
        <v>0</v>
      </c>
      <c r="R170">
        <f>landis_monthly_output!E170</f>
        <v>5997</v>
      </c>
      <c r="S170">
        <f>landis_monthly_output!F170</f>
        <v>3.1</v>
      </c>
      <c r="T170">
        <f>landis_monthly_output!G170</f>
        <v>1.7</v>
      </c>
    </row>
    <row r="171" spans="14:20" x14ac:dyDescent="0.25">
      <c r="N171">
        <f>landis_monthly_output!A171</f>
        <v>5</v>
      </c>
      <c r="O171">
        <f>landis_monthly_output!B171</f>
        <v>3</v>
      </c>
      <c r="P171" t="str">
        <f>landis_monthly_output!C171</f>
        <v xml:space="preserve"> MN101</v>
      </c>
      <c r="Q171">
        <f>landis_monthly_output!D171</f>
        <v>1</v>
      </c>
      <c r="R171">
        <f>landis_monthly_output!E171</f>
        <v>344</v>
      </c>
      <c r="S171">
        <f>landis_monthly_output!F171</f>
        <v>4.4000000000000004</v>
      </c>
      <c r="T171">
        <f>landis_monthly_output!G171</f>
        <v>2.4</v>
      </c>
    </row>
    <row r="172" spans="14:20" x14ac:dyDescent="0.25">
      <c r="N172">
        <f>landis_monthly_output!A172</f>
        <v>5</v>
      </c>
      <c r="O172">
        <f>landis_monthly_output!B172</f>
        <v>3</v>
      </c>
      <c r="P172" t="str">
        <f>landis_monthly_output!C172</f>
        <v xml:space="preserve"> MN102</v>
      </c>
      <c r="Q172">
        <f>landis_monthly_output!D172</f>
        <v>2</v>
      </c>
      <c r="R172">
        <f>landis_monthly_output!E172</f>
        <v>3460</v>
      </c>
      <c r="S172">
        <f>landis_monthly_output!F172</f>
        <v>3.1</v>
      </c>
      <c r="T172">
        <f>landis_monthly_output!G172</f>
        <v>1.7</v>
      </c>
    </row>
    <row r="173" spans="14:20" x14ac:dyDescent="0.25">
      <c r="N173">
        <f>landis_monthly_output!A173</f>
        <v>5</v>
      </c>
      <c r="O173">
        <f>landis_monthly_output!B173</f>
        <v>4</v>
      </c>
      <c r="P173" t="str">
        <f>landis_monthly_output!C173</f>
        <v xml:space="preserve"> MN100</v>
      </c>
      <c r="Q173">
        <f>landis_monthly_output!D173</f>
        <v>0</v>
      </c>
      <c r="R173">
        <f>landis_monthly_output!E173</f>
        <v>5997</v>
      </c>
      <c r="S173">
        <f>landis_monthly_output!F173</f>
        <v>8.4</v>
      </c>
      <c r="T173">
        <f>landis_monthly_output!G173</f>
        <v>15.1</v>
      </c>
    </row>
    <row r="174" spans="14:20" x14ac:dyDescent="0.25">
      <c r="N174">
        <f>landis_monthly_output!A174</f>
        <v>5</v>
      </c>
      <c r="O174">
        <f>landis_monthly_output!B174</f>
        <v>4</v>
      </c>
      <c r="P174" t="str">
        <f>landis_monthly_output!C174</f>
        <v xml:space="preserve"> MN101</v>
      </c>
      <c r="Q174">
        <f>landis_monthly_output!D174</f>
        <v>1</v>
      </c>
      <c r="R174">
        <f>landis_monthly_output!E174</f>
        <v>344</v>
      </c>
      <c r="S174">
        <f>landis_monthly_output!F174</f>
        <v>11.7</v>
      </c>
      <c r="T174">
        <f>landis_monthly_output!G174</f>
        <v>21.2</v>
      </c>
    </row>
    <row r="175" spans="14:20" x14ac:dyDescent="0.25">
      <c r="N175">
        <f>landis_monthly_output!A175</f>
        <v>5</v>
      </c>
      <c r="O175">
        <f>landis_monthly_output!B175</f>
        <v>4</v>
      </c>
      <c r="P175" t="str">
        <f>landis_monthly_output!C175</f>
        <v xml:space="preserve"> MN102</v>
      </c>
      <c r="Q175">
        <f>landis_monthly_output!D175</f>
        <v>2</v>
      </c>
      <c r="R175">
        <f>landis_monthly_output!E175</f>
        <v>3460</v>
      </c>
      <c r="S175">
        <f>landis_monthly_output!F175</f>
        <v>8.4</v>
      </c>
      <c r="T175">
        <f>landis_monthly_output!G175</f>
        <v>15.1</v>
      </c>
    </row>
    <row r="176" spans="14:20" x14ac:dyDescent="0.25">
      <c r="N176">
        <f>landis_monthly_output!A176</f>
        <v>5</v>
      </c>
      <c r="O176">
        <f>landis_monthly_output!B176</f>
        <v>5</v>
      </c>
      <c r="P176" t="str">
        <f>landis_monthly_output!C176</f>
        <v xml:space="preserve"> MN100</v>
      </c>
      <c r="Q176">
        <f>landis_monthly_output!D176</f>
        <v>0</v>
      </c>
      <c r="R176">
        <f>landis_monthly_output!E176</f>
        <v>5997</v>
      </c>
      <c r="S176">
        <f>landis_monthly_output!F176</f>
        <v>13.6</v>
      </c>
      <c r="T176">
        <f>landis_monthly_output!G176</f>
        <v>21.4</v>
      </c>
    </row>
    <row r="177" spans="14:20" x14ac:dyDescent="0.25">
      <c r="N177">
        <f>landis_monthly_output!A177</f>
        <v>5</v>
      </c>
      <c r="O177">
        <f>landis_monthly_output!B177</f>
        <v>5</v>
      </c>
      <c r="P177" t="str">
        <f>landis_monthly_output!C177</f>
        <v xml:space="preserve"> MN101</v>
      </c>
      <c r="Q177">
        <f>landis_monthly_output!D177</f>
        <v>1</v>
      </c>
      <c r="R177">
        <f>landis_monthly_output!E177</f>
        <v>344</v>
      </c>
      <c r="S177">
        <f>landis_monthly_output!F177</f>
        <v>19</v>
      </c>
      <c r="T177">
        <f>landis_monthly_output!G177</f>
        <v>29.9</v>
      </c>
    </row>
    <row r="178" spans="14:20" x14ac:dyDescent="0.25">
      <c r="N178">
        <f>landis_monthly_output!A178</f>
        <v>5</v>
      </c>
      <c r="O178">
        <f>landis_monthly_output!B178</f>
        <v>5</v>
      </c>
      <c r="P178" t="str">
        <f>landis_monthly_output!C178</f>
        <v xml:space="preserve"> MN102</v>
      </c>
      <c r="Q178">
        <f>landis_monthly_output!D178</f>
        <v>2</v>
      </c>
      <c r="R178">
        <f>landis_monthly_output!E178</f>
        <v>3460</v>
      </c>
      <c r="S178">
        <f>landis_monthly_output!F178</f>
        <v>13.6</v>
      </c>
      <c r="T178">
        <f>landis_monthly_output!G178</f>
        <v>21.4</v>
      </c>
    </row>
    <row r="179" spans="14:20" x14ac:dyDescent="0.25">
      <c r="N179">
        <f>landis_monthly_output!A179</f>
        <v>5</v>
      </c>
      <c r="O179">
        <f>landis_monthly_output!B179</f>
        <v>6</v>
      </c>
      <c r="P179" t="str">
        <f>landis_monthly_output!C179</f>
        <v xml:space="preserve"> MN100</v>
      </c>
      <c r="Q179">
        <f>landis_monthly_output!D179</f>
        <v>0</v>
      </c>
      <c r="R179">
        <f>landis_monthly_output!E179</f>
        <v>5997</v>
      </c>
      <c r="S179">
        <f>landis_monthly_output!F179</f>
        <v>10.9</v>
      </c>
      <c r="T179">
        <f>landis_monthly_output!G179</f>
        <v>25.5</v>
      </c>
    </row>
    <row r="180" spans="14:20" x14ac:dyDescent="0.25">
      <c r="N180">
        <f>landis_monthly_output!A180</f>
        <v>5</v>
      </c>
      <c r="O180">
        <f>landis_monthly_output!B180</f>
        <v>6</v>
      </c>
      <c r="P180" t="str">
        <f>landis_monthly_output!C180</f>
        <v xml:space="preserve"> MN101</v>
      </c>
      <c r="Q180">
        <f>landis_monthly_output!D180</f>
        <v>1</v>
      </c>
      <c r="R180">
        <f>landis_monthly_output!E180</f>
        <v>344</v>
      </c>
      <c r="S180">
        <f>landis_monthly_output!F180</f>
        <v>15.2</v>
      </c>
      <c r="T180">
        <f>landis_monthly_output!G180</f>
        <v>35.799999999999997</v>
      </c>
    </row>
    <row r="181" spans="14:20" x14ac:dyDescent="0.25">
      <c r="N181">
        <f>landis_monthly_output!A181</f>
        <v>5</v>
      </c>
      <c r="O181">
        <f>landis_monthly_output!B181</f>
        <v>6</v>
      </c>
      <c r="P181" t="str">
        <f>landis_monthly_output!C181</f>
        <v xml:space="preserve"> MN102</v>
      </c>
      <c r="Q181">
        <f>landis_monthly_output!D181</f>
        <v>2</v>
      </c>
      <c r="R181">
        <f>landis_monthly_output!E181</f>
        <v>3460</v>
      </c>
      <c r="S181">
        <f>landis_monthly_output!F181</f>
        <v>10.9</v>
      </c>
      <c r="T181">
        <f>landis_monthly_output!G181</f>
        <v>25.5</v>
      </c>
    </row>
    <row r="182" spans="14:20" x14ac:dyDescent="0.25">
      <c r="N182">
        <f>landis_monthly_output!A182</f>
        <v>6</v>
      </c>
      <c r="O182">
        <f>landis_monthly_output!B182</f>
        <v>7</v>
      </c>
      <c r="P182" t="str">
        <f>landis_monthly_output!C182</f>
        <v xml:space="preserve"> MN100</v>
      </c>
      <c r="Q182">
        <f>landis_monthly_output!D182</f>
        <v>0</v>
      </c>
      <c r="R182">
        <f>landis_monthly_output!E182</f>
        <v>5997</v>
      </c>
      <c r="S182">
        <f>landis_monthly_output!F182</f>
        <v>10.5</v>
      </c>
      <c r="T182">
        <f>landis_monthly_output!G182</f>
        <v>27.5</v>
      </c>
    </row>
    <row r="183" spans="14:20" x14ac:dyDescent="0.25">
      <c r="N183">
        <f>landis_monthly_output!A183</f>
        <v>6</v>
      </c>
      <c r="O183">
        <f>landis_monthly_output!B183</f>
        <v>7</v>
      </c>
      <c r="P183" t="str">
        <f>landis_monthly_output!C183</f>
        <v xml:space="preserve"> MN101</v>
      </c>
      <c r="Q183">
        <f>landis_monthly_output!D183</f>
        <v>1</v>
      </c>
      <c r="R183">
        <f>landis_monthly_output!E183</f>
        <v>344</v>
      </c>
      <c r="S183">
        <f>landis_monthly_output!F183</f>
        <v>14.7</v>
      </c>
      <c r="T183">
        <f>landis_monthly_output!G183</f>
        <v>38.5</v>
      </c>
    </row>
    <row r="184" spans="14:20" x14ac:dyDescent="0.25">
      <c r="N184">
        <f>landis_monthly_output!A184</f>
        <v>6</v>
      </c>
      <c r="O184">
        <f>landis_monthly_output!B184</f>
        <v>7</v>
      </c>
      <c r="P184" t="str">
        <f>landis_monthly_output!C184</f>
        <v xml:space="preserve"> MN102</v>
      </c>
      <c r="Q184">
        <f>landis_monthly_output!D184</f>
        <v>2</v>
      </c>
      <c r="R184">
        <f>landis_monthly_output!E184</f>
        <v>3460</v>
      </c>
      <c r="S184">
        <f>landis_monthly_output!F184</f>
        <v>10.5</v>
      </c>
      <c r="T184">
        <f>landis_monthly_output!G184</f>
        <v>27.5</v>
      </c>
    </row>
    <row r="185" spans="14:20" x14ac:dyDescent="0.25">
      <c r="N185">
        <f>landis_monthly_output!A185</f>
        <v>6</v>
      </c>
      <c r="O185">
        <f>landis_monthly_output!B185</f>
        <v>8</v>
      </c>
      <c r="P185" t="str">
        <f>landis_monthly_output!C185</f>
        <v xml:space="preserve"> MN100</v>
      </c>
      <c r="Q185">
        <f>landis_monthly_output!D185</f>
        <v>0</v>
      </c>
      <c r="R185">
        <f>landis_monthly_output!E185</f>
        <v>5997</v>
      </c>
      <c r="S185">
        <f>landis_monthly_output!F185</f>
        <v>8.4</v>
      </c>
      <c r="T185">
        <f>landis_monthly_output!G185</f>
        <v>26.4</v>
      </c>
    </row>
    <row r="186" spans="14:20" x14ac:dyDescent="0.25">
      <c r="N186">
        <f>landis_monthly_output!A186</f>
        <v>6</v>
      </c>
      <c r="O186">
        <f>landis_monthly_output!B186</f>
        <v>8</v>
      </c>
      <c r="P186" t="str">
        <f>landis_monthly_output!C186</f>
        <v xml:space="preserve"> MN101</v>
      </c>
      <c r="Q186">
        <f>landis_monthly_output!D186</f>
        <v>1</v>
      </c>
      <c r="R186">
        <f>landis_monthly_output!E186</f>
        <v>344</v>
      </c>
      <c r="S186">
        <f>landis_monthly_output!F186</f>
        <v>11.8</v>
      </c>
      <c r="T186">
        <f>landis_monthly_output!G186</f>
        <v>37</v>
      </c>
    </row>
    <row r="187" spans="14:20" x14ac:dyDescent="0.25">
      <c r="N187">
        <f>landis_monthly_output!A187</f>
        <v>6</v>
      </c>
      <c r="O187">
        <f>landis_monthly_output!B187</f>
        <v>8</v>
      </c>
      <c r="P187" t="str">
        <f>landis_monthly_output!C187</f>
        <v xml:space="preserve"> MN102</v>
      </c>
      <c r="Q187">
        <f>landis_monthly_output!D187</f>
        <v>2</v>
      </c>
      <c r="R187">
        <f>landis_monthly_output!E187</f>
        <v>3460</v>
      </c>
      <c r="S187">
        <f>landis_monthly_output!F187</f>
        <v>8.4</v>
      </c>
      <c r="T187">
        <f>landis_monthly_output!G187</f>
        <v>26.4</v>
      </c>
    </row>
    <row r="188" spans="14:20" x14ac:dyDescent="0.25">
      <c r="N188">
        <f>landis_monthly_output!A188</f>
        <v>6</v>
      </c>
      <c r="O188">
        <f>landis_monthly_output!B188</f>
        <v>9</v>
      </c>
      <c r="P188" t="str">
        <f>landis_monthly_output!C188</f>
        <v xml:space="preserve"> MN100</v>
      </c>
      <c r="Q188">
        <f>landis_monthly_output!D188</f>
        <v>0</v>
      </c>
      <c r="R188">
        <f>landis_monthly_output!E188</f>
        <v>5997</v>
      </c>
      <c r="S188">
        <f>landis_monthly_output!F188</f>
        <v>9.1999999999999993</v>
      </c>
      <c r="T188">
        <f>landis_monthly_output!G188</f>
        <v>21.5</v>
      </c>
    </row>
    <row r="189" spans="14:20" x14ac:dyDescent="0.25">
      <c r="N189">
        <f>landis_monthly_output!A189</f>
        <v>6</v>
      </c>
      <c r="O189">
        <f>landis_monthly_output!B189</f>
        <v>9</v>
      </c>
      <c r="P189" t="str">
        <f>landis_monthly_output!C189</f>
        <v xml:space="preserve"> MN101</v>
      </c>
      <c r="Q189">
        <f>landis_monthly_output!D189</f>
        <v>1</v>
      </c>
      <c r="R189">
        <f>landis_monthly_output!E189</f>
        <v>344</v>
      </c>
      <c r="S189">
        <f>landis_monthly_output!F189</f>
        <v>12.9</v>
      </c>
      <c r="T189">
        <f>landis_monthly_output!G189</f>
        <v>30.1</v>
      </c>
    </row>
    <row r="190" spans="14:20" x14ac:dyDescent="0.25">
      <c r="N190">
        <f>landis_monthly_output!A190</f>
        <v>6</v>
      </c>
      <c r="O190">
        <f>landis_monthly_output!B190</f>
        <v>9</v>
      </c>
      <c r="P190" t="str">
        <f>landis_monthly_output!C190</f>
        <v xml:space="preserve"> MN102</v>
      </c>
      <c r="Q190">
        <f>landis_monthly_output!D190</f>
        <v>2</v>
      </c>
      <c r="R190">
        <f>landis_monthly_output!E190</f>
        <v>3460</v>
      </c>
      <c r="S190">
        <f>landis_monthly_output!F190</f>
        <v>9.1999999999999993</v>
      </c>
      <c r="T190">
        <f>landis_monthly_output!G190</f>
        <v>21.5</v>
      </c>
    </row>
    <row r="191" spans="14:20" x14ac:dyDescent="0.25">
      <c r="N191">
        <f>landis_monthly_output!A191</f>
        <v>6</v>
      </c>
      <c r="O191">
        <f>landis_monthly_output!B191</f>
        <v>10</v>
      </c>
      <c r="P191" t="str">
        <f>landis_monthly_output!C191</f>
        <v xml:space="preserve"> MN100</v>
      </c>
      <c r="Q191">
        <f>landis_monthly_output!D191</f>
        <v>0</v>
      </c>
      <c r="R191">
        <f>landis_monthly_output!E191</f>
        <v>5997</v>
      </c>
      <c r="S191">
        <f>landis_monthly_output!F191</f>
        <v>6</v>
      </c>
      <c r="T191">
        <f>landis_monthly_output!G191</f>
        <v>13.2</v>
      </c>
    </row>
    <row r="192" spans="14:20" x14ac:dyDescent="0.25">
      <c r="N192">
        <f>landis_monthly_output!A192</f>
        <v>6</v>
      </c>
      <c r="O192">
        <f>landis_monthly_output!B192</f>
        <v>10</v>
      </c>
      <c r="P192" t="str">
        <f>landis_monthly_output!C192</f>
        <v xml:space="preserve"> MN101</v>
      </c>
      <c r="Q192">
        <f>landis_monthly_output!D192</f>
        <v>1</v>
      </c>
      <c r="R192">
        <f>landis_monthly_output!E192</f>
        <v>344</v>
      </c>
      <c r="S192">
        <f>landis_monthly_output!F192</f>
        <v>8.3000000000000007</v>
      </c>
      <c r="T192">
        <f>landis_monthly_output!G192</f>
        <v>18.399999999999999</v>
      </c>
    </row>
    <row r="193" spans="14:20" x14ac:dyDescent="0.25">
      <c r="N193">
        <f>landis_monthly_output!A193</f>
        <v>6</v>
      </c>
      <c r="O193">
        <f>landis_monthly_output!B193</f>
        <v>10</v>
      </c>
      <c r="P193" t="str">
        <f>landis_monthly_output!C193</f>
        <v xml:space="preserve"> MN102</v>
      </c>
      <c r="Q193">
        <f>landis_monthly_output!D193</f>
        <v>2</v>
      </c>
      <c r="R193">
        <f>landis_monthly_output!E193</f>
        <v>3460</v>
      </c>
      <c r="S193">
        <f>landis_monthly_output!F193</f>
        <v>6</v>
      </c>
      <c r="T193">
        <f>landis_monthly_output!G193</f>
        <v>13.2</v>
      </c>
    </row>
    <row r="194" spans="14:20" x14ac:dyDescent="0.25">
      <c r="N194">
        <f>landis_monthly_output!A194</f>
        <v>6</v>
      </c>
      <c r="O194">
        <f>landis_monthly_output!B194</f>
        <v>11</v>
      </c>
      <c r="P194" t="str">
        <f>landis_monthly_output!C194</f>
        <v xml:space="preserve"> MN100</v>
      </c>
      <c r="Q194">
        <f>landis_monthly_output!D194</f>
        <v>0</v>
      </c>
      <c r="R194">
        <f>landis_monthly_output!E194</f>
        <v>5997</v>
      </c>
      <c r="S194">
        <f>landis_monthly_output!F194</f>
        <v>5.6</v>
      </c>
      <c r="T194">
        <f>landis_monthly_output!G194</f>
        <v>2.8</v>
      </c>
    </row>
    <row r="195" spans="14:20" x14ac:dyDescent="0.25">
      <c r="N195">
        <f>landis_monthly_output!A195</f>
        <v>6</v>
      </c>
      <c r="O195">
        <f>landis_monthly_output!B195</f>
        <v>11</v>
      </c>
      <c r="P195" t="str">
        <f>landis_monthly_output!C195</f>
        <v xml:space="preserve"> MN101</v>
      </c>
      <c r="Q195">
        <f>landis_monthly_output!D195</f>
        <v>1</v>
      </c>
      <c r="R195">
        <f>landis_monthly_output!E195</f>
        <v>344</v>
      </c>
      <c r="S195">
        <f>landis_monthly_output!F195</f>
        <v>7.8</v>
      </c>
      <c r="T195">
        <f>landis_monthly_output!G195</f>
        <v>3.9</v>
      </c>
    </row>
    <row r="196" spans="14:20" x14ac:dyDescent="0.25">
      <c r="N196">
        <f>landis_monthly_output!A196</f>
        <v>6</v>
      </c>
      <c r="O196">
        <f>landis_monthly_output!B196</f>
        <v>11</v>
      </c>
      <c r="P196" t="str">
        <f>landis_monthly_output!C196</f>
        <v xml:space="preserve"> MN102</v>
      </c>
      <c r="Q196">
        <f>landis_monthly_output!D196</f>
        <v>2</v>
      </c>
      <c r="R196">
        <f>landis_monthly_output!E196</f>
        <v>3460</v>
      </c>
      <c r="S196">
        <f>landis_monthly_output!F196</f>
        <v>5.6</v>
      </c>
      <c r="T196">
        <f>landis_monthly_output!G196</f>
        <v>2.8</v>
      </c>
    </row>
    <row r="197" spans="14:20" x14ac:dyDescent="0.25">
      <c r="N197">
        <f>landis_monthly_output!A197</f>
        <v>6</v>
      </c>
      <c r="O197">
        <f>landis_monthly_output!B197</f>
        <v>12</v>
      </c>
      <c r="P197" t="str">
        <f>landis_monthly_output!C197</f>
        <v xml:space="preserve"> MN100</v>
      </c>
      <c r="Q197">
        <f>landis_monthly_output!D197</f>
        <v>0</v>
      </c>
      <c r="R197">
        <f>landis_monthly_output!E197</f>
        <v>5997</v>
      </c>
      <c r="S197">
        <f>landis_monthly_output!F197</f>
        <v>2.8</v>
      </c>
      <c r="T197">
        <f>landis_monthly_output!G197</f>
        <v>0.1</v>
      </c>
    </row>
    <row r="198" spans="14:20" x14ac:dyDescent="0.25">
      <c r="N198">
        <f>landis_monthly_output!A198</f>
        <v>6</v>
      </c>
      <c r="O198">
        <f>landis_monthly_output!B198</f>
        <v>12</v>
      </c>
      <c r="P198" t="str">
        <f>landis_monthly_output!C198</f>
        <v xml:space="preserve"> MN101</v>
      </c>
      <c r="Q198">
        <f>landis_monthly_output!D198</f>
        <v>1</v>
      </c>
      <c r="R198">
        <f>landis_monthly_output!E198</f>
        <v>344</v>
      </c>
      <c r="S198">
        <f>landis_monthly_output!F198</f>
        <v>3.9</v>
      </c>
      <c r="T198">
        <f>landis_monthly_output!G198</f>
        <v>0.1</v>
      </c>
    </row>
    <row r="199" spans="14:20" x14ac:dyDescent="0.25">
      <c r="N199">
        <f>landis_monthly_output!A199</f>
        <v>6</v>
      </c>
      <c r="O199">
        <f>landis_monthly_output!B199</f>
        <v>12</v>
      </c>
      <c r="P199" t="str">
        <f>landis_monthly_output!C199</f>
        <v xml:space="preserve"> MN102</v>
      </c>
      <c r="Q199">
        <f>landis_monthly_output!D199</f>
        <v>2</v>
      </c>
      <c r="R199">
        <f>landis_monthly_output!E199</f>
        <v>3460</v>
      </c>
      <c r="S199">
        <f>landis_monthly_output!F199</f>
        <v>2.8</v>
      </c>
      <c r="T199">
        <f>landis_monthly_output!G199</f>
        <v>0.1</v>
      </c>
    </row>
    <row r="200" spans="14:20" x14ac:dyDescent="0.25">
      <c r="N200">
        <f>landis_monthly_output!A200</f>
        <v>6</v>
      </c>
      <c r="O200">
        <f>landis_monthly_output!B200</f>
        <v>1</v>
      </c>
      <c r="P200" t="str">
        <f>landis_monthly_output!C200</f>
        <v xml:space="preserve"> MN100</v>
      </c>
      <c r="Q200">
        <f>landis_monthly_output!D200</f>
        <v>0</v>
      </c>
      <c r="R200">
        <f>landis_monthly_output!E200</f>
        <v>5997</v>
      </c>
      <c r="S200">
        <f>landis_monthly_output!F200</f>
        <v>3</v>
      </c>
      <c r="T200">
        <f>landis_monthly_output!G200</f>
        <v>-6.6</v>
      </c>
    </row>
    <row r="201" spans="14:20" x14ac:dyDescent="0.25">
      <c r="N201">
        <f>landis_monthly_output!A201</f>
        <v>6</v>
      </c>
      <c r="O201">
        <f>landis_monthly_output!B201</f>
        <v>1</v>
      </c>
      <c r="P201" t="str">
        <f>landis_monthly_output!C201</f>
        <v xml:space="preserve"> MN101</v>
      </c>
      <c r="Q201">
        <f>landis_monthly_output!D201</f>
        <v>1</v>
      </c>
      <c r="R201">
        <f>landis_monthly_output!E201</f>
        <v>344</v>
      </c>
      <c r="S201">
        <f>landis_monthly_output!F201</f>
        <v>4.0999999999999996</v>
      </c>
      <c r="T201">
        <f>landis_monthly_output!G201</f>
        <v>-9.1999999999999993</v>
      </c>
    </row>
    <row r="202" spans="14:20" x14ac:dyDescent="0.25">
      <c r="N202">
        <f>landis_monthly_output!A202</f>
        <v>6</v>
      </c>
      <c r="O202">
        <f>landis_monthly_output!B202</f>
        <v>1</v>
      </c>
      <c r="P202" t="str">
        <f>landis_monthly_output!C202</f>
        <v xml:space="preserve"> MN102</v>
      </c>
      <c r="Q202">
        <f>landis_monthly_output!D202</f>
        <v>2</v>
      </c>
      <c r="R202">
        <f>landis_monthly_output!E202</f>
        <v>3460</v>
      </c>
      <c r="S202">
        <f>landis_monthly_output!F202</f>
        <v>3</v>
      </c>
      <c r="T202">
        <f>landis_monthly_output!G202</f>
        <v>-6.6</v>
      </c>
    </row>
    <row r="203" spans="14:20" x14ac:dyDescent="0.25">
      <c r="N203">
        <f>landis_monthly_output!A203</f>
        <v>6</v>
      </c>
      <c r="O203">
        <f>landis_monthly_output!B203</f>
        <v>2</v>
      </c>
      <c r="P203" t="str">
        <f>landis_monthly_output!C203</f>
        <v xml:space="preserve"> MN100</v>
      </c>
      <c r="Q203">
        <f>landis_monthly_output!D203</f>
        <v>0</v>
      </c>
      <c r="R203">
        <f>landis_monthly_output!E203</f>
        <v>5997</v>
      </c>
      <c r="S203">
        <f>landis_monthly_output!F203</f>
        <v>2.2000000000000002</v>
      </c>
      <c r="T203">
        <f>landis_monthly_output!G203</f>
        <v>-3.5</v>
      </c>
    </row>
    <row r="204" spans="14:20" x14ac:dyDescent="0.25">
      <c r="N204">
        <f>landis_monthly_output!A204</f>
        <v>6</v>
      </c>
      <c r="O204">
        <f>landis_monthly_output!B204</f>
        <v>2</v>
      </c>
      <c r="P204" t="str">
        <f>landis_monthly_output!C204</f>
        <v xml:space="preserve"> MN101</v>
      </c>
      <c r="Q204">
        <f>landis_monthly_output!D204</f>
        <v>1</v>
      </c>
      <c r="R204">
        <f>landis_monthly_output!E204</f>
        <v>344</v>
      </c>
      <c r="S204">
        <f>landis_monthly_output!F204</f>
        <v>3.1</v>
      </c>
      <c r="T204">
        <f>landis_monthly_output!G204</f>
        <v>-4.8</v>
      </c>
    </row>
    <row r="205" spans="14:20" x14ac:dyDescent="0.25">
      <c r="N205">
        <f>landis_monthly_output!A205</f>
        <v>6</v>
      </c>
      <c r="O205">
        <f>landis_monthly_output!B205</f>
        <v>2</v>
      </c>
      <c r="P205" t="str">
        <f>landis_monthly_output!C205</f>
        <v xml:space="preserve"> MN102</v>
      </c>
      <c r="Q205">
        <f>landis_monthly_output!D205</f>
        <v>2</v>
      </c>
      <c r="R205">
        <f>landis_monthly_output!E205</f>
        <v>3460</v>
      </c>
      <c r="S205">
        <f>landis_monthly_output!F205</f>
        <v>2.2000000000000002</v>
      </c>
      <c r="T205">
        <f>landis_monthly_output!G205</f>
        <v>-3.5</v>
      </c>
    </row>
    <row r="206" spans="14:20" x14ac:dyDescent="0.25">
      <c r="N206">
        <f>landis_monthly_output!A206</f>
        <v>6</v>
      </c>
      <c r="O206">
        <f>landis_monthly_output!B206</f>
        <v>3</v>
      </c>
      <c r="P206" t="str">
        <f>landis_monthly_output!C206</f>
        <v xml:space="preserve"> MN100</v>
      </c>
      <c r="Q206">
        <f>landis_monthly_output!D206</f>
        <v>0</v>
      </c>
      <c r="R206">
        <f>landis_monthly_output!E206</f>
        <v>5997</v>
      </c>
      <c r="S206">
        <f>landis_monthly_output!F206</f>
        <v>3.1</v>
      </c>
      <c r="T206">
        <f>landis_monthly_output!G206</f>
        <v>1.7</v>
      </c>
    </row>
    <row r="207" spans="14:20" x14ac:dyDescent="0.25">
      <c r="N207">
        <f>landis_monthly_output!A207</f>
        <v>6</v>
      </c>
      <c r="O207">
        <f>landis_monthly_output!B207</f>
        <v>3</v>
      </c>
      <c r="P207" t="str">
        <f>landis_monthly_output!C207</f>
        <v xml:space="preserve"> MN101</v>
      </c>
      <c r="Q207">
        <f>landis_monthly_output!D207</f>
        <v>1</v>
      </c>
      <c r="R207">
        <f>landis_monthly_output!E207</f>
        <v>344</v>
      </c>
      <c r="S207">
        <f>landis_monthly_output!F207</f>
        <v>4.4000000000000004</v>
      </c>
      <c r="T207">
        <f>landis_monthly_output!G207</f>
        <v>2.4</v>
      </c>
    </row>
    <row r="208" spans="14:20" x14ac:dyDescent="0.25">
      <c r="N208">
        <f>landis_monthly_output!A208</f>
        <v>6</v>
      </c>
      <c r="O208">
        <f>landis_monthly_output!B208</f>
        <v>3</v>
      </c>
      <c r="P208" t="str">
        <f>landis_monthly_output!C208</f>
        <v xml:space="preserve"> MN102</v>
      </c>
      <c r="Q208">
        <f>landis_monthly_output!D208</f>
        <v>2</v>
      </c>
      <c r="R208">
        <f>landis_monthly_output!E208</f>
        <v>3460</v>
      </c>
      <c r="S208">
        <f>landis_monthly_output!F208</f>
        <v>3.1</v>
      </c>
      <c r="T208">
        <f>landis_monthly_output!G208</f>
        <v>1.7</v>
      </c>
    </row>
    <row r="209" spans="14:20" x14ac:dyDescent="0.25">
      <c r="N209">
        <f>landis_monthly_output!A209</f>
        <v>6</v>
      </c>
      <c r="O209">
        <f>landis_monthly_output!B209</f>
        <v>4</v>
      </c>
      <c r="P209" t="str">
        <f>landis_monthly_output!C209</f>
        <v xml:space="preserve"> MN100</v>
      </c>
      <c r="Q209">
        <f>landis_monthly_output!D209</f>
        <v>0</v>
      </c>
      <c r="R209">
        <f>landis_monthly_output!E209</f>
        <v>5997</v>
      </c>
      <c r="S209">
        <f>landis_monthly_output!F209</f>
        <v>8.4</v>
      </c>
      <c r="T209">
        <f>landis_monthly_output!G209</f>
        <v>15.1</v>
      </c>
    </row>
    <row r="210" spans="14:20" x14ac:dyDescent="0.25">
      <c r="N210">
        <f>landis_monthly_output!A210</f>
        <v>6</v>
      </c>
      <c r="O210">
        <f>landis_monthly_output!B210</f>
        <v>4</v>
      </c>
      <c r="P210" t="str">
        <f>landis_monthly_output!C210</f>
        <v xml:space="preserve"> MN101</v>
      </c>
      <c r="Q210">
        <f>landis_monthly_output!D210</f>
        <v>1</v>
      </c>
      <c r="R210">
        <f>landis_monthly_output!E210</f>
        <v>344</v>
      </c>
      <c r="S210">
        <f>landis_monthly_output!F210</f>
        <v>11.7</v>
      </c>
      <c r="T210">
        <f>landis_monthly_output!G210</f>
        <v>21.2</v>
      </c>
    </row>
    <row r="211" spans="14:20" x14ac:dyDescent="0.25">
      <c r="N211">
        <f>landis_monthly_output!A211</f>
        <v>6</v>
      </c>
      <c r="O211">
        <f>landis_monthly_output!B211</f>
        <v>4</v>
      </c>
      <c r="P211" t="str">
        <f>landis_monthly_output!C211</f>
        <v xml:space="preserve"> MN102</v>
      </c>
      <c r="Q211">
        <f>landis_monthly_output!D211</f>
        <v>2</v>
      </c>
      <c r="R211">
        <f>landis_monthly_output!E211</f>
        <v>3460</v>
      </c>
      <c r="S211">
        <f>landis_monthly_output!F211</f>
        <v>8.4</v>
      </c>
      <c r="T211">
        <f>landis_monthly_output!G211</f>
        <v>15.1</v>
      </c>
    </row>
    <row r="212" spans="14:20" x14ac:dyDescent="0.25">
      <c r="N212">
        <f>landis_monthly_output!A212</f>
        <v>6</v>
      </c>
      <c r="O212">
        <f>landis_monthly_output!B212</f>
        <v>5</v>
      </c>
      <c r="P212" t="str">
        <f>landis_monthly_output!C212</f>
        <v xml:space="preserve"> MN100</v>
      </c>
      <c r="Q212">
        <f>landis_monthly_output!D212</f>
        <v>0</v>
      </c>
      <c r="R212">
        <f>landis_monthly_output!E212</f>
        <v>5997</v>
      </c>
      <c r="S212">
        <f>landis_monthly_output!F212</f>
        <v>13.6</v>
      </c>
      <c r="T212">
        <f>landis_monthly_output!G212</f>
        <v>21.4</v>
      </c>
    </row>
    <row r="213" spans="14:20" x14ac:dyDescent="0.25">
      <c r="N213">
        <f>landis_monthly_output!A213</f>
        <v>6</v>
      </c>
      <c r="O213">
        <f>landis_monthly_output!B213</f>
        <v>5</v>
      </c>
      <c r="P213" t="str">
        <f>landis_monthly_output!C213</f>
        <v xml:space="preserve"> MN101</v>
      </c>
      <c r="Q213">
        <f>landis_monthly_output!D213</f>
        <v>1</v>
      </c>
      <c r="R213">
        <f>landis_monthly_output!E213</f>
        <v>344</v>
      </c>
      <c r="S213">
        <f>landis_monthly_output!F213</f>
        <v>19</v>
      </c>
      <c r="T213">
        <f>landis_monthly_output!G213</f>
        <v>29.9</v>
      </c>
    </row>
    <row r="214" spans="14:20" x14ac:dyDescent="0.25">
      <c r="N214">
        <f>landis_monthly_output!A214</f>
        <v>6</v>
      </c>
      <c r="O214">
        <f>landis_monthly_output!B214</f>
        <v>5</v>
      </c>
      <c r="P214" t="str">
        <f>landis_monthly_output!C214</f>
        <v xml:space="preserve"> MN102</v>
      </c>
      <c r="Q214">
        <f>landis_monthly_output!D214</f>
        <v>2</v>
      </c>
      <c r="R214">
        <f>landis_monthly_output!E214</f>
        <v>3460</v>
      </c>
      <c r="S214">
        <f>landis_monthly_output!F214</f>
        <v>13.6</v>
      </c>
      <c r="T214">
        <f>landis_monthly_output!G214</f>
        <v>21.4</v>
      </c>
    </row>
    <row r="215" spans="14:20" x14ac:dyDescent="0.25">
      <c r="N215">
        <f>landis_monthly_output!A215</f>
        <v>6</v>
      </c>
      <c r="O215">
        <f>landis_monthly_output!B215</f>
        <v>6</v>
      </c>
      <c r="P215" t="str">
        <f>landis_monthly_output!C215</f>
        <v xml:space="preserve"> MN100</v>
      </c>
      <c r="Q215">
        <f>landis_monthly_output!D215</f>
        <v>0</v>
      </c>
      <c r="R215">
        <f>landis_monthly_output!E215</f>
        <v>5997</v>
      </c>
      <c r="S215">
        <f>landis_monthly_output!F215</f>
        <v>10.9</v>
      </c>
      <c r="T215">
        <f>landis_monthly_output!G215</f>
        <v>25.5</v>
      </c>
    </row>
    <row r="216" spans="14:20" x14ac:dyDescent="0.25">
      <c r="N216">
        <f>landis_monthly_output!A216</f>
        <v>6</v>
      </c>
      <c r="O216">
        <f>landis_monthly_output!B216</f>
        <v>6</v>
      </c>
      <c r="P216" t="str">
        <f>landis_monthly_output!C216</f>
        <v xml:space="preserve"> MN101</v>
      </c>
      <c r="Q216">
        <f>landis_monthly_output!D216</f>
        <v>1</v>
      </c>
      <c r="R216">
        <f>landis_monthly_output!E216</f>
        <v>344</v>
      </c>
      <c r="S216">
        <f>landis_monthly_output!F216</f>
        <v>15.2</v>
      </c>
      <c r="T216">
        <f>landis_monthly_output!G216</f>
        <v>35.799999999999997</v>
      </c>
    </row>
    <row r="217" spans="14:20" x14ac:dyDescent="0.25">
      <c r="N217">
        <f>landis_monthly_output!A217</f>
        <v>6</v>
      </c>
      <c r="O217">
        <f>landis_monthly_output!B217</f>
        <v>6</v>
      </c>
      <c r="P217" t="str">
        <f>landis_monthly_output!C217</f>
        <v xml:space="preserve"> MN102</v>
      </c>
      <c r="Q217">
        <f>landis_monthly_output!D217</f>
        <v>2</v>
      </c>
      <c r="R217">
        <f>landis_monthly_output!E217</f>
        <v>3460</v>
      </c>
      <c r="S217">
        <f>landis_monthly_output!F217</f>
        <v>10.9</v>
      </c>
      <c r="T217">
        <f>landis_monthly_output!G217</f>
        <v>25.5</v>
      </c>
    </row>
    <row r="218" spans="14:20" x14ac:dyDescent="0.25">
      <c r="N218">
        <f>landis_monthly_output!A218</f>
        <v>7</v>
      </c>
      <c r="O218">
        <f>landis_monthly_output!B218</f>
        <v>7</v>
      </c>
      <c r="P218" t="str">
        <f>landis_monthly_output!C218</f>
        <v xml:space="preserve"> MN100</v>
      </c>
      <c r="Q218">
        <f>landis_monthly_output!D218</f>
        <v>0</v>
      </c>
      <c r="R218">
        <f>landis_monthly_output!E218</f>
        <v>5997</v>
      </c>
      <c r="S218">
        <f>landis_monthly_output!F218</f>
        <v>10.5</v>
      </c>
      <c r="T218">
        <f>landis_monthly_output!G218</f>
        <v>27.5</v>
      </c>
    </row>
    <row r="219" spans="14:20" x14ac:dyDescent="0.25">
      <c r="N219">
        <f>landis_monthly_output!A219</f>
        <v>7</v>
      </c>
      <c r="O219">
        <f>landis_monthly_output!B219</f>
        <v>7</v>
      </c>
      <c r="P219" t="str">
        <f>landis_monthly_output!C219</f>
        <v xml:space="preserve"> MN101</v>
      </c>
      <c r="Q219">
        <f>landis_monthly_output!D219</f>
        <v>1</v>
      </c>
      <c r="R219">
        <f>landis_monthly_output!E219</f>
        <v>344</v>
      </c>
      <c r="S219">
        <f>landis_monthly_output!F219</f>
        <v>14.7</v>
      </c>
      <c r="T219">
        <f>landis_monthly_output!G219</f>
        <v>38.5</v>
      </c>
    </row>
    <row r="220" spans="14:20" x14ac:dyDescent="0.25">
      <c r="N220">
        <f>landis_monthly_output!A220</f>
        <v>7</v>
      </c>
      <c r="O220">
        <f>landis_monthly_output!B220</f>
        <v>7</v>
      </c>
      <c r="P220" t="str">
        <f>landis_monthly_output!C220</f>
        <v xml:space="preserve"> MN102</v>
      </c>
      <c r="Q220">
        <f>landis_monthly_output!D220</f>
        <v>2</v>
      </c>
      <c r="R220">
        <f>landis_monthly_output!E220</f>
        <v>3460</v>
      </c>
      <c r="S220">
        <f>landis_monthly_output!F220</f>
        <v>10.5</v>
      </c>
      <c r="T220">
        <f>landis_monthly_output!G220</f>
        <v>27.5</v>
      </c>
    </row>
    <row r="221" spans="14:20" x14ac:dyDescent="0.25">
      <c r="N221">
        <f>landis_monthly_output!A221</f>
        <v>7</v>
      </c>
      <c r="O221">
        <f>landis_monthly_output!B221</f>
        <v>8</v>
      </c>
      <c r="P221" t="str">
        <f>landis_monthly_output!C221</f>
        <v xml:space="preserve"> MN100</v>
      </c>
      <c r="Q221">
        <f>landis_monthly_output!D221</f>
        <v>0</v>
      </c>
      <c r="R221">
        <f>landis_monthly_output!E221</f>
        <v>5997</v>
      </c>
      <c r="S221">
        <f>landis_monthly_output!F221</f>
        <v>8.4</v>
      </c>
      <c r="T221">
        <f>landis_monthly_output!G221</f>
        <v>26.4</v>
      </c>
    </row>
    <row r="222" spans="14:20" x14ac:dyDescent="0.25">
      <c r="N222">
        <f>landis_monthly_output!A222</f>
        <v>7</v>
      </c>
      <c r="O222">
        <f>landis_monthly_output!B222</f>
        <v>8</v>
      </c>
      <c r="P222" t="str">
        <f>landis_monthly_output!C222</f>
        <v xml:space="preserve"> MN101</v>
      </c>
      <c r="Q222">
        <f>landis_monthly_output!D222</f>
        <v>1</v>
      </c>
      <c r="R222">
        <f>landis_monthly_output!E222</f>
        <v>344</v>
      </c>
      <c r="S222">
        <f>landis_monthly_output!F222</f>
        <v>11.8</v>
      </c>
      <c r="T222">
        <f>landis_monthly_output!G222</f>
        <v>37</v>
      </c>
    </row>
    <row r="223" spans="14:20" x14ac:dyDescent="0.25">
      <c r="N223">
        <f>landis_monthly_output!A223</f>
        <v>7</v>
      </c>
      <c r="O223">
        <f>landis_monthly_output!B223</f>
        <v>8</v>
      </c>
      <c r="P223" t="str">
        <f>landis_monthly_output!C223</f>
        <v xml:space="preserve"> MN102</v>
      </c>
      <c r="Q223">
        <f>landis_monthly_output!D223</f>
        <v>2</v>
      </c>
      <c r="R223">
        <f>landis_monthly_output!E223</f>
        <v>3460</v>
      </c>
      <c r="S223">
        <f>landis_monthly_output!F223</f>
        <v>8.4</v>
      </c>
      <c r="T223">
        <f>landis_monthly_output!G223</f>
        <v>26.4</v>
      </c>
    </row>
    <row r="224" spans="14:20" x14ac:dyDescent="0.25">
      <c r="N224">
        <f>landis_monthly_output!A224</f>
        <v>7</v>
      </c>
      <c r="O224">
        <f>landis_monthly_output!B224</f>
        <v>9</v>
      </c>
      <c r="P224" t="str">
        <f>landis_monthly_output!C224</f>
        <v xml:space="preserve"> MN100</v>
      </c>
      <c r="Q224">
        <f>landis_monthly_output!D224</f>
        <v>0</v>
      </c>
      <c r="R224">
        <f>landis_monthly_output!E224</f>
        <v>5997</v>
      </c>
      <c r="S224">
        <f>landis_monthly_output!F224</f>
        <v>9.1999999999999993</v>
      </c>
      <c r="T224">
        <f>landis_monthly_output!G224</f>
        <v>21.5</v>
      </c>
    </row>
    <row r="225" spans="14:20" x14ac:dyDescent="0.25">
      <c r="N225">
        <f>landis_monthly_output!A225</f>
        <v>7</v>
      </c>
      <c r="O225">
        <f>landis_monthly_output!B225</f>
        <v>9</v>
      </c>
      <c r="P225" t="str">
        <f>landis_monthly_output!C225</f>
        <v xml:space="preserve"> MN101</v>
      </c>
      <c r="Q225">
        <f>landis_monthly_output!D225</f>
        <v>1</v>
      </c>
      <c r="R225">
        <f>landis_monthly_output!E225</f>
        <v>344</v>
      </c>
      <c r="S225">
        <f>landis_monthly_output!F225</f>
        <v>12.9</v>
      </c>
      <c r="T225">
        <f>landis_monthly_output!G225</f>
        <v>30.1</v>
      </c>
    </row>
    <row r="226" spans="14:20" x14ac:dyDescent="0.25">
      <c r="N226">
        <f>landis_monthly_output!A226</f>
        <v>7</v>
      </c>
      <c r="O226">
        <f>landis_monthly_output!B226</f>
        <v>9</v>
      </c>
      <c r="P226" t="str">
        <f>landis_monthly_output!C226</f>
        <v xml:space="preserve"> MN102</v>
      </c>
      <c r="Q226">
        <f>landis_monthly_output!D226</f>
        <v>2</v>
      </c>
      <c r="R226">
        <f>landis_monthly_output!E226</f>
        <v>3460</v>
      </c>
      <c r="S226">
        <f>landis_monthly_output!F226</f>
        <v>9.1999999999999993</v>
      </c>
      <c r="T226">
        <f>landis_monthly_output!G226</f>
        <v>21.5</v>
      </c>
    </row>
    <row r="227" spans="14:20" x14ac:dyDescent="0.25">
      <c r="N227">
        <f>landis_monthly_output!A227</f>
        <v>7</v>
      </c>
      <c r="O227">
        <f>landis_monthly_output!B227</f>
        <v>10</v>
      </c>
      <c r="P227" t="str">
        <f>landis_monthly_output!C227</f>
        <v xml:space="preserve"> MN100</v>
      </c>
      <c r="Q227">
        <f>landis_monthly_output!D227</f>
        <v>0</v>
      </c>
      <c r="R227">
        <f>landis_monthly_output!E227</f>
        <v>5997</v>
      </c>
      <c r="S227">
        <f>landis_monthly_output!F227</f>
        <v>6</v>
      </c>
      <c r="T227">
        <f>landis_monthly_output!G227</f>
        <v>13.2</v>
      </c>
    </row>
    <row r="228" spans="14:20" x14ac:dyDescent="0.25">
      <c r="N228">
        <f>landis_monthly_output!A228</f>
        <v>7</v>
      </c>
      <c r="O228">
        <f>landis_monthly_output!B228</f>
        <v>10</v>
      </c>
      <c r="P228" t="str">
        <f>landis_monthly_output!C228</f>
        <v xml:space="preserve"> MN101</v>
      </c>
      <c r="Q228">
        <f>landis_monthly_output!D228</f>
        <v>1</v>
      </c>
      <c r="R228">
        <f>landis_monthly_output!E228</f>
        <v>344</v>
      </c>
      <c r="S228">
        <f>landis_monthly_output!F228</f>
        <v>8.3000000000000007</v>
      </c>
      <c r="T228">
        <f>landis_monthly_output!G228</f>
        <v>18.399999999999999</v>
      </c>
    </row>
    <row r="229" spans="14:20" x14ac:dyDescent="0.25">
      <c r="N229">
        <f>landis_monthly_output!A229</f>
        <v>7</v>
      </c>
      <c r="O229">
        <f>landis_monthly_output!B229</f>
        <v>10</v>
      </c>
      <c r="P229" t="str">
        <f>landis_monthly_output!C229</f>
        <v xml:space="preserve"> MN102</v>
      </c>
      <c r="Q229">
        <f>landis_monthly_output!D229</f>
        <v>2</v>
      </c>
      <c r="R229">
        <f>landis_monthly_output!E229</f>
        <v>3460</v>
      </c>
      <c r="S229">
        <f>landis_monthly_output!F229</f>
        <v>6</v>
      </c>
      <c r="T229">
        <f>landis_monthly_output!G229</f>
        <v>13.2</v>
      </c>
    </row>
    <row r="230" spans="14:20" x14ac:dyDescent="0.25">
      <c r="N230">
        <f>landis_monthly_output!A230</f>
        <v>7</v>
      </c>
      <c r="O230">
        <f>landis_monthly_output!B230</f>
        <v>11</v>
      </c>
      <c r="P230" t="str">
        <f>landis_monthly_output!C230</f>
        <v xml:space="preserve"> MN100</v>
      </c>
      <c r="Q230">
        <f>landis_monthly_output!D230</f>
        <v>0</v>
      </c>
      <c r="R230">
        <f>landis_monthly_output!E230</f>
        <v>5997</v>
      </c>
      <c r="S230">
        <f>landis_monthly_output!F230</f>
        <v>5.6</v>
      </c>
      <c r="T230">
        <f>landis_monthly_output!G230</f>
        <v>2.8</v>
      </c>
    </row>
    <row r="231" spans="14:20" x14ac:dyDescent="0.25">
      <c r="N231">
        <f>landis_monthly_output!A231</f>
        <v>7</v>
      </c>
      <c r="O231">
        <f>landis_monthly_output!B231</f>
        <v>11</v>
      </c>
      <c r="P231" t="str">
        <f>landis_monthly_output!C231</f>
        <v xml:space="preserve"> MN101</v>
      </c>
      <c r="Q231">
        <f>landis_monthly_output!D231</f>
        <v>1</v>
      </c>
      <c r="R231">
        <f>landis_monthly_output!E231</f>
        <v>344</v>
      </c>
      <c r="S231">
        <f>landis_monthly_output!F231</f>
        <v>7.8</v>
      </c>
      <c r="T231">
        <f>landis_monthly_output!G231</f>
        <v>3.9</v>
      </c>
    </row>
    <row r="232" spans="14:20" x14ac:dyDescent="0.25">
      <c r="N232">
        <f>landis_monthly_output!A232</f>
        <v>7</v>
      </c>
      <c r="O232">
        <f>landis_monthly_output!B232</f>
        <v>11</v>
      </c>
      <c r="P232" t="str">
        <f>landis_monthly_output!C232</f>
        <v xml:space="preserve"> MN102</v>
      </c>
      <c r="Q232">
        <f>landis_monthly_output!D232</f>
        <v>2</v>
      </c>
      <c r="R232">
        <f>landis_monthly_output!E232</f>
        <v>3460</v>
      </c>
      <c r="S232">
        <f>landis_monthly_output!F232</f>
        <v>5.6</v>
      </c>
      <c r="T232">
        <f>landis_monthly_output!G232</f>
        <v>2.8</v>
      </c>
    </row>
    <row r="233" spans="14:20" x14ac:dyDescent="0.25">
      <c r="N233">
        <f>landis_monthly_output!A233</f>
        <v>7</v>
      </c>
      <c r="O233">
        <f>landis_monthly_output!B233</f>
        <v>12</v>
      </c>
      <c r="P233" t="str">
        <f>landis_monthly_output!C233</f>
        <v xml:space="preserve"> MN100</v>
      </c>
      <c r="Q233">
        <f>landis_monthly_output!D233</f>
        <v>0</v>
      </c>
      <c r="R233">
        <f>landis_monthly_output!E233</f>
        <v>5997</v>
      </c>
      <c r="S233">
        <f>landis_monthly_output!F233</f>
        <v>2.8</v>
      </c>
      <c r="T233">
        <f>landis_monthly_output!G233</f>
        <v>0.1</v>
      </c>
    </row>
    <row r="234" spans="14:20" x14ac:dyDescent="0.25">
      <c r="N234">
        <f>landis_monthly_output!A234</f>
        <v>7</v>
      </c>
      <c r="O234">
        <f>landis_monthly_output!B234</f>
        <v>12</v>
      </c>
      <c r="P234" t="str">
        <f>landis_monthly_output!C234</f>
        <v xml:space="preserve"> MN101</v>
      </c>
      <c r="Q234">
        <f>landis_monthly_output!D234</f>
        <v>1</v>
      </c>
      <c r="R234">
        <f>landis_monthly_output!E234</f>
        <v>344</v>
      </c>
      <c r="S234">
        <f>landis_monthly_output!F234</f>
        <v>3.9</v>
      </c>
      <c r="T234">
        <f>landis_monthly_output!G234</f>
        <v>0.1</v>
      </c>
    </row>
    <row r="235" spans="14:20" x14ac:dyDescent="0.25">
      <c r="N235">
        <f>landis_monthly_output!A235</f>
        <v>7</v>
      </c>
      <c r="O235">
        <f>landis_monthly_output!B235</f>
        <v>12</v>
      </c>
      <c r="P235" t="str">
        <f>landis_monthly_output!C235</f>
        <v xml:space="preserve"> MN102</v>
      </c>
      <c r="Q235">
        <f>landis_monthly_output!D235</f>
        <v>2</v>
      </c>
      <c r="R235">
        <f>landis_monthly_output!E235</f>
        <v>3460</v>
      </c>
      <c r="S235">
        <f>landis_monthly_output!F235</f>
        <v>2.8</v>
      </c>
      <c r="T235">
        <f>landis_monthly_output!G235</f>
        <v>0.1</v>
      </c>
    </row>
    <row r="236" spans="14:20" x14ac:dyDescent="0.25">
      <c r="N236">
        <f>landis_monthly_output!A236</f>
        <v>7</v>
      </c>
      <c r="O236">
        <f>landis_monthly_output!B236</f>
        <v>1</v>
      </c>
      <c r="P236" t="str">
        <f>landis_monthly_output!C236</f>
        <v xml:space="preserve"> MN100</v>
      </c>
      <c r="Q236">
        <f>landis_monthly_output!D236</f>
        <v>0</v>
      </c>
      <c r="R236">
        <f>landis_monthly_output!E236</f>
        <v>5997</v>
      </c>
      <c r="S236">
        <f>landis_monthly_output!F236</f>
        <v>3</v>
      </c>
      <c r="T236">
        <f>landis_monthly_output!G236</f>
        <v>-6.6</v>
      </c>
    </row>
    <row r="237" spans="14:20" x14ac:dyDescent="0.25">
      <c r="N237">
        <f>landis_monthly_output!A237</f>
        <v>7</v>
      </c>
      <c r="O237">
        <f>landis_monthly_output!B237</f>
        <v>1</v>
      </c>
      <c r="P237" t="str">
        <f>landis_monthly_output!C237</f>
        <v xml:space="preserve"> MN101</v>
      </c>
      <c r="Q237">
        <f>landis_monthly_output!D237</f>
        <v>1</v>
      </c>
      <c r="R237">
        <f>landis_monthly_output!E237</f>
        <v>344</v>
      </c>
      <c r="S237">
        <f>landis_monthly_output!F237</f>
        <v>4.0999999999999996</v>
      </c>
      <c r="T237">
        <f>landis_monthly_output!G237</f>
        <v>-9.1999999999999993</v>
      </c>
    </row>
    <row r="238" spans="14:20" x14ac:dyDescent="0.25">
      <c r="N238">
        <f>landis_monthly_output!A238</f>
        <v>7</v>
      </c>
      <c r="O238">
        <f>landis_monthly_output!B238</f>
        <v>1</v>
      </c>
      <c r="P238" t="str">
        <f>landis_monthly_output!C238</f>
        <v xml:space="preserve"> MN102</v>
      </c>
      <c r="Q238">
        <f>landis_monthly_output!D238</f>
        <v>2</v>
      </c>
      <c r="R238">
        <f>landis_monthly_output!E238</f>
        <v>3460</v>
      </c>
      <c r="S238">
        <f>landis_monthly_output!F238</f>
        <v>3</v>
      </c>
      <c r="T238">
        <f>landis_monthly_output!G238</f>
        <v>-6.6</v>
      </c>
    </row>
    <row r="239" spans="14:20" x14ac:dyDescent="0.25">
      <c r="N239">
        <f>landis_monthly_output!A239</f>
        <v>7</v>
      </c>
      <c r="O239">
        <f>landis_monthly_output!B239</f>
        <v>2</v>
      </c>
      <c r="P239" t="str">
        <f>landis_monthly_output!C239</f>
        <v xml:space="preserve"> MN100</v>
      </c>
      <c r="Q239">
        <f>landis_monthly_output!D239</f>
        <v>0</v>
      </c>
      <c r="R239">
        <f>landis_monthly_output!E239</f>
        <v>5997</v>
      </c>
      <c r="S239">
        <f>landis_monthly_output!F239</f>
        <v>2.2000000000000002</v>
      </c>
      <c r="T239">
        <f>landis_monthly_output!G239</f>
        <v>-3.5</v>
      </c>
    </row>
    <row r="240" spans="14:20" x14ac:dyDescent="0.25">
      <c r="N240">
        <f>landis_monthly_output!A240</f>
        <v>7</v>
      </c>
      <c r="O240">
        <f>landis_monthly_output!B240</f>
        <v>2</v>
      </c>
      <c r="P240" t="str">
        <f>landis_monthly_output!C240</f>
        <v xml:space="preserve"> MN101</v>
      </c>
      <c r="Q240">
        <f>landis_monthly_output!D240</f>
        <v>1</v>
      </c>
      <c r="R240">
        <f>landis_monthly_output!E240</f>
        <v>344</v>
      </c>
      <c r="S240">
        <f>landis_monthly_output!F240</f>
        <v>3.1</v>
      </c>
      <c r="T240">
        <f>landis_monthly_output!G240</f>
        <v>-4.8</v>
      </c>
    </row>
    <row r="241" spans="14:20" x14ac:dyDescent="0.25">
      <c r="N241">
        <f>landis_monthly_output!A241</f>
        <v>7</v>
      </c>
      <c r="O241">
        <f>landis_monthly_output!B241</f>
        <v>2</v>
      </c>
      <c r="P241" t="str">
        <f>landis_monthly_output!C241</f>
        <v xml:space="preserve"> MN102</v>
      </c>
      <c r="Q241">
        <f>landis_monthly_output!D241</f>
        <v>2</v>
      </c>
      <c r="R241">
        <f>landis_monthly_output!E241</f>
        <v>3460</v>
      </c>
      <c r="S241">
        <f>landis_monthly_output!F241</f>
        <v>2.2000000000000002</v>
      </c>
      <c r="T241">
        <f>landis_monthly_output!G241</f>
        <v>-3.5</v>
      </c>
    </row>
    <row r="242" spans="14:20" x14ac:dyDescent="0.25">
      <c r="N242">
        <f>landis_monthly_output!A242</f>
        <v>7</v>
      </c>
      <c r="O242">
        <f>landis_monthly_output!B242</f>
        <v>3</v>
      </c>
      <c r="P242" t="str">
        <f>landis_monthly_output!C242</f>
        <v xml:space="preserve"> MN100</v>
      </c>
      <c r="Q242">
        <f>landis_monthly_output!D242</f>
        <v>0</v>
      </c>
      <c r="R242">
        <f>landis_monthly_output!E242</f>
        <v>5997</v>
      </c>
      <c r="S242">
        <f>landis_monthly_output!F242</f>
        <v>3.1</v>
      </c>
      <c r="T242">
        <f>landis_monthly_output!G242</f>
        <v>1.7</v>
      </c>
    </row>
    <row r="243" spans="14:20" x14ac:dyDescent="0.25">
      <c r="N243">
        <f>landis_monthly_output!A243</f>
        <v>7</v>
      </c>
      <c r="O243">
        <f>landis_monthly_output!B243</f>
        <v>3</v>
      </c>
      <c r="P243" t="str">
        <f>landis_monthly_output!C243</f>
        <v xml:space="preserve"> MN101</v>
      </c>
      <c r="Q243">
        <f>landis_monthly_output!D243</f>
        <v>1</v>
      </c>
      <c r="R243">
        <f>landis_monthly_output!E243</f>
        <v>344</v>
      </c>
      <c r="S243">
        <f>landis_monthly_output!F243</f>
        <v>4.4000000000000004</v>
      </c>
      <c r="T243">
        <f>landis_monthly_output!G243</f>
        <v>2.4</v>
      </c>
    </row>
    <row r="244" spans="14:20" x14ac:dyDescent="0.25">
      <c r="N244">
        <f>landis_monthly_output!A244</f>
        <v>7</v>
      </c>
      <c r="O244">
        <f>landis_monthly_output!B244</f>
        <v>3</v>
      </c>
      <c r="P244" t="str">
        <f>landis_monthly_output!C244</f>
        <v xml:space="preserve"> MN102</v>
      </c>
      <c r="Q244">
        <f>landis_monthly_output!D244</f>
        <v>2</v>
      </c>
      <c r="R244">
        <f>landis_monthly_output!E244</f>
        <v>3460</v>
      </c>
      <c r="S244">
        <f>landis_monthly_output!F244</f>
        <v>3.1</v>
      </c>
      <c r="T244">
        <f>landis_monthly_output!G244</f>
        <v>1.7</v>
      </c>
    </row>
    <row r="245" spans="14:20" x14ac:dyDescent="0.25">
      <c r="N245">
        <f>landis_monthly_output!A245</f>
        <v>7</v>
      </c>
      <c r="O245">
        <f>landis_monthly_output!B245</f>
        <v>4</v>
      </c>
      <c r="P245" t="str">
        <f>landis_monthly_output!C245</f>
        <v xml:space="preserve"> MN100</v>
      </c>
      <c r="Q245">
        <f>landis_monthly_output!D245</f>
        <v>0</v>
      </c>
      <c r="R245">
        <f>landis_monthly_output!E245</f>
        <v>5997</v>
      </c>
      <c r="S245">
        <f>landis_monthly_output!F245</f>
        <v>8.4</v>
      </c>
      <c r="T245">
        <f>landis_monthly_output!G245</f>
        <v>15.1</v>
      </c>
    </row>
    <row r="246" spans="14:20" x14ac:dyDescent="0.25">
      <c r="N246">
        <f>landis_monthly_output!A246</f>
        <v>7</v>
      </c>
      <c r="O246">
        <f>landis_monthly_output!B246</f>
        <v>4</v>
      </c>
      <c r="P246" t="str">
        <f>landis_monthly_output!C246</f>
        <v xml:space="preserve"> MN101</v>
      </c>
      <c r="Q246">
        <f>landis_monthly_output!D246</f>
        <v>1</v>
      </c>
      <c r="R246">
        <f>landis_monthly_output!E246</f>
        <v>344</v>
      </c>
      <c r="S246">
        <f>landis_monthly_output!F246</f>
        <v>11.7</v>
      </c>
      <c r="T246">
        <f>landis_monthly_output!G246</f>
        <v>21.2</v>
      </c>
    </row>
    <row r="247" spans="14:20" x14ac:dyDescent="0.25">
      <c r="N247">
        <f>landis_monthly_output!A247</f>
        <v>7</v>
      </c>
      <c r="O247">
        <f>landis_monthly_output!B247</f>
        <v>4</v>
      </c>
      <c r="P247" t="str">
        <f>landis_monthly_output!C247</f>
        <v xml:space="preserve"> MN102</v>
      </c>
      <c r="Q247">
        <f>landis_monthly_output!D247</f>
        <v>2</v>
      </c>
      <c r="R247">
        <f>landis_monthly_output!E247</f>
        <v>3460</v>
      </c>
      <c r="S247">
        <f>landis_monthly_output!F247</f>
        <v>8.4</v>
      </c>
      <c r="T247">
        <f>landis_monthly_output!G247</f>
        <v>15.1</v>
      </c>
    </row>
    <row r="248" spans="14:20" x14ac:dyDescent="0.25">
      <c r="N248">
        <f>landis_monthly_output!A248</f>
        <v>7</v>
      </c>
      <c r="O248">
        <f>landis_monthly_output!B248</f>
        <v>5</v>
      </c>
      <c r="P248" t="str">
        <f>landis_monthly_output!C248</f>
        <v xml:space="preserve"> MN100</v>
      </c>
      <c r="Q248">
        <f>landis_monthly_output!D248</f>
        <v>0</v>
      </c>
      <c r="R248">
        <f>landis_monthly_output!E248</f>
        <v>5997</v>
      </c>
      <c r="S248">
        <f>landis_monthly_output!F248</f>
        <v>13.6</v>
      </c>
      <c r="T248">
        <f>landis_monthly_output!G248</f>
        <v>21.4</v>
      </c>
    </row>
    <row r="249" spans="14:20" x14ac:dyDescent="0.25">
      <c r="N249">
        <f>landis_monthly_output!A249</f>
        <v>7</v>
      </c>
      <c r="O249">
        <f>landis_monthly_output!B249</f>
        <v>5</v>
      </c>
      <c r="P249" t="str">
        <f>landis_monthly_output!C249</f>
        <v xml:space="preserve"> MN101</v>
      </c>
      <c r="Q249">
        <f>landis_monthly_output!D249</f>
        <v>1</v>
      </c>
      <c r="R249">
        <f>landis_monthly_output!E249</f>
        <v>344</v>
      </c>
      <c r="S249">
        <f>landis_monthly_output!F249</f>
        <v>19</v>
      </c>
      <c r="T249">
        <f>landis_monthly_output!G249</f>
        <v>29.9</v>
      </c>
    </row>
    <row r="250" spans="14:20" x14ac:dyDescent="0.25">
      <c r="N250">
        <f>landis_monthly_output!A250</f>
        <v>7</v>
      </c>
      <c r="O250">
        <f>landis_monthly_output!B250</f>
        <v>5</v>
      </c>
      <c r="P250" t="str">
        <f>landis_monthly_output!C250</f>
        <v xml:space="preserve"> MN102</v>
      </c>
      <c r="Q250">
        <f>landis_monthly_output!D250</f>
        <v>2</v>
      </c>
      <c r="R250">
        <f>landis_monthly_output!E250</f>
        <v>3460</v>
      </c>
      <c r="S250">
        <f>landis_monthly_output!F250</f>
        <v>13.6</v>
      </c>
      <c r="T250">
        <f>landis_monthly_output!G250</f>
        <v>21.4</v>
      </c>
    </row>
    <row r="251" spans="14:20" x14ac:dyDescent="0.25">
      <c r="N251">
        <f>landis_monthly_output!A251</f>
        <v>7</v>
      </c>
      <c r="O251">
        <f>landis_monthly_output!B251</f>
        <v>6</v>
      </c>
      <c r="P251" t="str">
        <f>landis_monthly_output!C251</f>
        <v xml:space="preserve"> MN100</v>
      </c>
      <c r="Q251">
        <f>landis_monthly_output!D251</f>
        <v>0</v>
      </c>
      <c r="R251">
        <f>landis_monthly_output!E251</f>
        <v>5997</v>
      </c>
      <c r="S251">
        <f>landis_monthly_output!F251</f>
        <v>10.9</v>
      </c>
      <c r="T251">
        <f>landis_monthly_output!G251</f>
        <v>25.5</v>
      </c>
    </row>
    <row r="252" spans="14:20" x14ac:dyDescent="0.25">
      <c r="N252">
        <f>landis_monthly_output!A252</f>
        <v>7</v>
      </c>
      <c r="O252">
        <f>landis_monthly_output!B252</f>
        <v>6</v>
      </c>
      <c r="P252" t="str">
        <f>landis_monthly_output!C252</f>
        <v xml:space="preserve"> MN101</v>
      </c>
      <c r="Q252">
        <f>landis_monthly_output!D252</f>
        <v>1</v>
      </c>
      <c r="R252">
        <f>landis_monthly_output!E252</f>
        <v>344</v>
      </c>
      <c r="S252">
        <f>landis_monthly_output!F252</f>
        <v>15.2</v>
      </c>
      <c r="T252">
        <f>landis_monthly_output!G252</f>
        <v>35.799999999999997</v>
      </c>
    </row>
    <row r="253" spans="14:20" x14ac:dyDescent="0.25">
      <c r="N253">
        <f>landis_monthly_output!A253</f>
        <v>7</v>
      </c>
      <c r="O253">
        <f>landis_monthly_output!B253</f>
        <v>6</v>
      </c>
      <c r="P253" t="str">
        <f>landis_monthly_output!C253</f>
        <v xml:space="preserve"> MN102</v>
      </c>
      <c r="Q253">
        <f>landis_monthly_output!D253</f>
        <v>2</v>
      </c>
      <c r="R253">
        <f>landis_monthly_output!E253</f>
        <v>3460</v>
      </c>
      <c r="S253">
        <f>landis_monthly_output!F253</f>
        <v>10.9</v>
      </c>
      <c r="T253">
        <f>landis_monthly_output!G253</f>
        <v>25.5</v>
      </c>
    </row>
    <row r="254" spans="14:20" x14ac:dyDescent="0.25">
      <c r="N254">
        <f>landis_monthly_output!A254</f>
        <v>8</v>
      </c>
      <c r="O254">
        <f>landis_monthly_output!B254</f>
        <v>7</v>
      </c>
      <c r="P254" t="str">
        <f>landis_monthly_output!C254</f>
        <v xml:space="preserve"> MN100</v>
      </c>
      <c r="Q254">
        <f>landis_monthly_output!D254</f>
        <v>0</v>
      </c>
      <c r="R254">
        <f>landis_monthly_output!E254</f>
        <v>5997</v>
      </c>
      <c r="S254">
        <f>landis_monthly_output!F254</f>
        <v>10.5</v>
      </c>
      <c r="T254">
        <f>landis_monthly_output!G254</f>
        <v>27.5</v>
      </c>
    </row>
    <row r="255" spans="14:20" x14ac:dyDescent="0.25">
      <c r="N255">
        <f>landis_monthly_output!A255</f>
        <v>8</v>
      </c>
      <c r="O255">
        <f>landis_monthly_output!B255</f>
        <v>7</v>
      </c>
      <c r="P255" t="str">
        <f>landis_monthly_output!C255</f>
        <v xml:space="preserve"> MN101</v>
      </c>
      <c r="Q255">
        <f>landis_monthly_output!D255</f>
        <v>1</v>
      </c>
      <c r="R255">
        <f>landis_monthly_output!E255</f>
        <v>344</v>
      </c>
      <c r="S255">
        <f>landis_monthly_output!F255</f>
        <v>14.7</v>
      </c>
      <c r="T255">
        <f>landis_monthly_output!G255</f>
        <v>38.5</v>
      </c>
    </row>
    <row r="256" spans="14:20" x14ac:dyDescent="0.25">
      <c r="N256">
        <f>landis_monthly_output!A256</f>
        <v>8</v>
      </c>
      <c r="O256">
        <f>landis_monthly_output!B256</f>
        <v>7</v>
      </c>
      <c r="P256" t="str">
        <f>landis_monthly_output!C256</f>
        <v xml:space="preserve"> MN102</v>
      </c>
      <c r="Q256">
        <f>landis_monthly_output!D256</f>
        <v>2</v>
      </c>
      <c r="R256">
        <f>landis_monthly_output!E256</f>
        <v>3460</v>
      </c>
      <c r="S256">
        <f>landis_monthly_output!F256</f>
        <v>10.5</v>
      </c>
      <c r="T256">
        <f>landis_monthly_output!G256</f>
        <v>27.5</v>
      </c>
    </row>
    <row r="257" spans="14:20" x14ac:dyDescent="0.25">
      <c r="N257">
        <f>landis_monthly_output!A257</f>
        <v>8</v>
      </c>
      <c r="O257">
        <f>landis_monthly_output!B257</f>
        <v>8</v>
      </c>
      <c r="P257" t="str">
        <f>landis_monthly_output!C257</f>
        <v xml:space="preserve"> MN100</v>
      </c>
      <c r="Q257">
        <f>landis_monthly_output!D257</f>
        <v>0</v>
      </c>
      <c r="R257">
        <f>landis_monthly_output!E257</f>
        <v>5997</v>
      </c>
      <c r="S257">
        <f>landis_monthly_output!F257</f>
        <v>8.4</v>
      </c>
      <c r="T257">
        <f>landis_monthly_output!G257</f>
        <v>26.4</v>
      </c>
    </row>
    <row r="258" spans="14:20" x14ac:dyDescent="0.25">
      <c r="N258">
        <f>landis_monthly_output!A258</f>
        <v>8</v>
      </c>
      <c r="O258">
        <f>landis_monthly_output!B258</f>
        <v>8</v>
      </c>
      <c r="P258" t="str">
        <f>landis_monthly_output!C258</f>
        <v xml:space="preserve"> MN101</v>
      </c>
      <c r="Q258">
        <f>landis_monthly_output!D258</f>
        <v>1</v>
      </c>
      <c r="R258">
        <f>landis_monthly_output!E258</f>
        <v>344</v>
      </c>
      <c r="S258">
        <f>landis_monthly_output!F258</f>
        <v>11.8</v>
      </c>
      <c r="T258">
        <f>landis_monthly_output!G258</f>
        <v>37</v>
      </c>
    </row>
    <row r="259" spans="14:20" x14ac:dyDescent="0.25">
      <c r="N259">
        <f>landis_monthly_output!A259</f>
        <v>8</v>
      </c>
      <c r="O259">
        <f>landis_monthly_output!B259</f>
        <v>8</v>
      </c>
      <c r="P259" t="str">
        <f>landis_monthly_output!C259</f>
        <v xml:space="preserve"> MN102</v>
      </c>
      <c r="Q259">
        <f>landis_monthly_output!D259</f>
        <v>2</v>
      </c>
      <c r="R259">
        <f>landis_monthly_output!E259</f>
        <v>3460</v>
      </c>
      <c r="S259">
        <f>landis_monthly_output!F259</f>
        <v>8.4</v>
      </c>
      <c r="T259">
        <f>landis_monthly_output!G259</f>
        <v>26.4</v>
      </c>
    </row>
    <row r="260" spans="14:20" x14ac:dyDescent="0.25">
      <c r="N260">
        <f>landis_monthly_output!A260</f>
        <v>8</v>
      </c>
      <c r="O260">
        <f>landis_monthly_output!B260</f>
        <v>9</v>
      </c>
      <c r="P260" t="str">
        <f>landis_monthly_output!C260</f>
        <v xml:space="preserve"> MN100</v>
      </c>
      <c r="Q260">
        <f>landis_monthly_output!D260</f>
        <v>0</v>
      </c>
      <c r="R260">
        <f>landis_monthly_output!E260</f>
        <v>5997</v>
      </c>
      <c r="S260">
        <f>landis_monthly_output!F260</f>
        <v>9.1999999999999993</v>
      </c>
      <c r="T260">
        <f>landis_monthly_output!G260</f>
        <v>21.5</v>
      </c>
    </row>
    <row r="261" spans="14:20" x14ac:dyDescent="0.25">
      <c r="N261">
        <f>landis_monthly_output!A261</f>
        <v>8</v>
      </c>
      <c r="O261">
        <f>landis_monthly_output!B261</f>
        <v>9</v>
      </c>
      <c r="P261" t="str">
        <f>landis_monthly_output!C261</f>
        <v xml:space="preserve"> MN101</v>
      </c>
      <c r="Q261">
        <f>landis_monthly_output!D261</f>
        <v>1</v>
      </c>
      <c r="R261">
        <f>landis_monthly_output!E261</f>
        <v>344</v>
      </c>
      <c r="S261">
        <f>landis_monthly_output!F261</f>
        <v>12.9</v>
      </c>
      <c r="T261">
        <f>landis_monthly_output!G261</f>
        <v>30.1</v>
      </c>
    </row>
    <row r="262" spans="14:20" x14ac:dyDescent="0.25">
      <c r="N262">
        <f>landis_monthly_output!A262</f>
        <v>8</v>
      </c>
      <c r="O262">
        <f>landis_monthly_output!B262</f>
        <v>9</v>
      </c>
      <c r="P262" t="str">
        <f>landis_monthly_output!C262</f>
        <v xml:space="preserve"> MN102</v>
      </c>
      <c r="Q262">
        <f>landis_monthly_output!D262</f>
        <v>2</v>
      </c>
      <c r="R262">
        <f>landis_monthly_output!E262</f>
        <v>3460</v>
      </c>
      <c r="S262">
        <f>landis_monthly_output!F262</f>
        <v>9.1999999999999993</v>
      </c>
      <c r="T262">
        <f>landis_monthly_output!G262</f>
        <v>21.5</v>
      </c>
    </row>
    <row r="263" spans="14:20" x14ac:dyDescent="0.25">
      <c r="N263">
        <f>landis_monthly_output!A263</f>
        <v>8</v>
      </c>
      <c r="O263">
        <f>landis_monthly_output!B263</f>
        <v>10</v>
      </c>
      <c r="P263" t="str">
        <f>landis_monthly_output!C263</f>
        <v xml:space="preserve"> MN100</v>
      </c>
      <c r="Q263">
        <f>landis_monthly_output!D263</f>
        <v>0</v>
      </c>
      <c r="R263">
        <f>landis_monthly_output!E263</f>
        <v>5997</v>
      </c>
      <c r="S263">
        <f>landis_monthly_output!F263</f>
        <v>6</v>
      </c>
      <c r="T263">
        <f>landis_monthly_output!G263</f>
        <v>13.2</v>
      </c>
    </row>
    <row r="264" spans="14:20" x14ac:dyDescent="0.25">
      <c r="N264">
        <f>landis_monthly_output!A264</f>
        <v>8</v>
      </c>
      <c r="O264">
        <f>landis_monthly_output!B264</f>
        <v>10</v>
      </c>
      <c r="P264" t="str">
        <f>landis_monthly_output!C264</f>
        <v xml:space="preserve"> MN101</v>
      </c>
      <c r="Q264">
        <f>landis_monthly_output!D264</f>
        <v>1</v>
      </c>
      <c r="R264">
        <f>landis_monthly_output!E264</f>
        <v>344</v>
      </c>
      <c r="S264">
        <f>landis_monthly_output!F264</f>
        <v>8.3000000000000007</v>
      </c>
      <c r="T264">
        <f>landis_monthly_output!G264</f>
        <v>18.399999999999999</v>
      </c>
    </row>
    <row r="265" spans="14:20" x14ac:dyDescent="0.25">
      <c r="N265">
        <f>landis_monthly_output!A265</f>
        <v>8</v>
      </c>
      <c r="O265">
        <f>landis_monthly_output!B265</f>
        <v>10</v>
      </c>
      <c r="P265" t="str">
        <f>landis_monthly_output!C265</f>
        <v xml:space="preserve"> MN102</v>
      </c>
      <c r="Q265">
        <f>landis_monthly_output!D265</f>
        <v>2</v>
      </c>
      <c r="R265">
        <f>landis_monthly_output!E265</f>
        <v>3460</v>
      </c>
      <c r="S265">
        <f>landis_monthly_output!F265</f>
        <v>6</v>
      </c>
      <c r="T265">
        <f>landis_monthly_output!G265</f>
        <v>13.2</v>
      </c>
    </row>
    <row r="266" spans="14:20" x14ac:dyDescent="0.25">
      <c r="N266">
        <f>landis_monthly_output!A266</f>
        <v>8</v>
      </c>
      <c r="O266">
        <f>landis_monthly_output!B266</f>
        <v>11</v>
      </c>
      <c r="P266" t="str">
        <f>landis_monthly_output!C266</f>
        <v xml:space="preserve"> MN100</v>
      </c>
      <c r="Q266">
        <f>landis_monthly_output!D266</f>
        <v>0</v>
      </c>
      <c r="R266">
        <f>landis_monthly_output!E266</f>
        <v>5997</v>
      </c>
      <c r="S266">
        <f>landis_monthly_output!F266</f>
        <v>5.6</v>
      </c>
      <c r="T266">
        <f>landis_monthly_output!G266</f>
        <v>2.8</v>
      </c>
    </row>
    <row r="267" spans="14:20" x14ac:dyDescent="0.25">
      <c r="N267">
        <f>landis_monthly_output!A267</f>
        <v>8</v>
      </c>
      <c r="O267">
        <f>landis_monthly_output!B267</f>
        <v>11</v>
      </c>
      <c r="P267" t="str">
        <f>landis_monthly_output!C267</f>
        <v xml:space="preserve"> MN101</v>
      </c>
      <c r="Q267">
        <f>landis_monthly_output!D267</f>
        <v>1</v>
      </c>
      <c r="R267">
        <f>landis_monthly_output!E267</f>
        <v>344</v>
      </c>
      <c r="S267">
        <f>landis_monthly_output!F267</f>
        <v>7.8</v>
      </c>
      <c r="T267">
        <f>landis_monthly_output!G267</f>
        <v>3.9</v>
      </c>
    </row>
    <row r="268" spans="14:20" x14ac:dyDescent="0.25">
      <c r="N268">
        <f>landis_monthly_output!A268</f>
        <v>8</v>
      </c>
      <c r="O268">
        <f>landis_monthly_output!B268</f>
        <v>11</v>
      </c>
      <c r="P268" t="str">
        <f>landis_monthly_output!C268</f>
        <v xml:space="preserve"> MN102</v>
      </c>
      <c r="Q268">
        <f>landis_monthly_output!D268</f>
        <v>2</v>
      </c>
      <c r="R268">
        <f>landis_monthly_output!E268</f>
        <v>3460</v>
      </c>
      <c r="S268">
        <f>landis_monthly_output!F268</f>
        <v>5.6</v>
      </c>
      <c r="T268">
        <f>landis_monthly_output!G268</f>
        <v>2.8</v>
      </c>
    </row>
    <row r="269" spans="14:20" x14ac:dyDescent="0.25">
      <c r="N269">
        <f>landis_monthly_output!A269</f>
        <v>8</v>
      </c>
      <c r="O269">
        <f>landis_monthly_output!B269</f>
        <v>12</v>
      </c>
      <c r="P269" t="str">
        <f>landis_monthly_output!C269</f>
        <v xml:space="preserve"> MN100</v>
      </c>
      <c r="Q269">
        <f>landis_monthly_output!D269</f>
        <v>0</v>
      </c>
      <c r="R269">
        <f>landis_monthly_output!E269</f>
        <v>5997</v>
      </c>
      <c r="S269">
        <f>landis_monthly_output!F269</f>
        <v>2.8</v>
      </c>
      <c r="T269">
        <f>landis_monthly_output!G269</f>
        <v>0.1</v>
      </c>
    </row>
    <row r="270" spans="14:20" x14ac:dyDescent="0.25">
      <c r="N270">
        <f>landis_monthly_output!A270</f>
        <v>8</v>
      </c>
      <c r="O270">
        <f>landis_monthly_output!B270</f>
        <v>12</v>
      </c>
      <c r="P270" t="str">
        <f>landis_monthly_output!C270</f>
        <v xml:space="preserve"> MN101</v>
      </c>
      <c r="Q270">
        <f>landis_monthly_output!D270</f>
        <v>1</v>
      </c>
      <c r="R270">
        <f>landis_monthly_output!E270</f>
        <v>344</v>
      </c>
      <c r="S270">
        <f>landis_monthly_output!F270</f>
        <v>3.9</v>
      </c>
      <c r="T270">
        <f>landis_monthly_output!G270</f>
        <v>0.1</v>
      </c>
    </row>
    <row r="271" spans="14:20" x14ac:dyDescent="0.25">
      <c r="N271">
        <f>landis_monthly_output!A271</f>
        <v>8</v>
      </c>
      <c r="O271">
        <f>landis_monthly_output!B271</f>
        <v>12</v>
      </c>
      <c r="P271" t="str">
        <f>landis_monthly_output!C271</f>
        <v xml:space="preserve"> MN102</v>
      </c>
      <c r="Q271">
        <f>landis_monthly_output!D271</f>
        <v>2</v>
      </c>
      <c r="R271">
        <f>landis_monthly_output!E271</f>
        <v>3460</v>
      </c>
      <c r="S271">
        <f>landis_monthly_output!F271</f>
        <v>2.8</v>
      </c>
      <c r="T271">
        <f>landis_monthly_output!G271</f>
        <v>0.1</v>
      </c>
    </row>
    <row r="272" spans="14:20" x14ac:dyDescent="0.25">
      <c r="N272">
        <f>landis_monthly_output!A272</f>
        <v>8</v>
      </c>
      <c r="O272">
        <f>landis_monthly_output!B272</f>
        <v>1</v>
      </c>
      <c r="P272" t="str">
        <f>landis_monthly_output!C272</f>
        <v xml:space="preserve"> MN100</v>
      </c>
      <c r="Q272">
        <f>landis_monthly_output!D272</f>
        <v>0</v>
      </c>
      <c r="R272">
        <f>landis_monthly_output!E272</f>
        <v>5997</v>
      </c>
      <c r="S272">
        <f>landis_monthly_output!F272</f>
        <v>3</v>
      </c>
      <c r="T272">
        <f>landis_monthly_output!G272</f>
        <v>-6.6</v>
      </c>
    </row>
    <row r="273" spans="14:20" x14ac:dyDescent="0.25">
      <c r="N273">
        <f>landis_monthly_output!A273</f>
        <v>8</v>
      </c>
      <c r="O273">
        <f>landis_monthly_output!B273</f>
        <v>1</v>
      </c>
      <c r="P273" t="str">
        <f>landis_monthly_output!C273</f>
        <v xml:space="preserve"> MN101</v>
      </c>
      <c r="Q273">
        <f>landis_monthly_output!D273</f>
        <v>1</v>
      </c>
      <c r="R273">
        <f>landis_monthly_output!E273</f>
        <v>344</v>
      </c>
      <c r="S273">
        <f>landis_monthly_output!F273</f>
        <v>4.0999999999999996</v>
      </c>
      <c r="T273">
        <f>landis_monthly_output!G273</f>
        <v>-9.1999999999999993</v>
      </c>
    </row>
    <row r="274" spans="14:20" x14ac:dyDescent="0.25">
      <c r="N274">
        <f>landis_monthly_output!A274</f>
        <v>8</v>
      </c>
      <c r="O274">
        <f>landis_monthly_output!B274</f>
        <v>1</v>
      </c>
      <c r="P274" t="str">
        <f>landis_monthly_output!C274</f>
        <v xml:space="preserve"> MN102</v>
      </c>
      <c r="Q274">
        <f>landis_monthly_output!D274</f>
        <v>2</v>
      </c>
      <c r="R274">
        <f>landis_monthly_output!E274</f>
        <v>3460</v>
      </c>
      <c r="S274">
        <f>landis_monthly_output!F274</f>
        <v>3</v>
      </c>
      <c r="T274">
        <f>landis_monthly_output!G274</f>
        <v>-6.6</v>
      </c>
    </row>
    <row r="275" spans="14:20" x14ac:dyDescent="0.25">
      <c r="N275">
        <f>landis_monthly_output!A275</f>
        <v>8</v>
      </c>
      <c r="O275">
        <f>landis_monthly_output!B275</f>
        <v>2</v>
      </c>
      <c r="P275" t="str">
        <f>landis_monthly_output!C275</f>
        <v xml:space="preserve"> MN100</v>
      </c>
      <c r="Q275">
        <f>landis_monthly_output!D275</f>
        <v>0</v>
      </c>
      <c r="R275">
        <f>landis_monthly_output!E275</f>
        <v>5997</v>
      </c>
      <c r="S275">
        <f>landis_monthly_output!F275</f>
        <v>2.2000000000000002</v>
      </c>
      <c r="T275">
        <f>landis_monthly_output!G275</f>
        <v>-3.5</v>
      </c>
    </row>
    <row r="276" spans="14:20" x14ac:dyDescent="0.25">
      <c r="N276">
        <f>landis_monthly_output!A276</f>
        <v>8</v>
      </c>
      <c r="O276">
        <f>landis_monthly_output!B276</f>
        <v>2</v>
      </c>
      <c r="P276" t="str">
        <f>landis_monthly_output!C276</f>
        <v xml:space="preserve"> MN101</v>
      </c>
      <c r="Q276">
        <f>landis_monthly_output!D276</f>
        <v>1</v>
      </c>
      <c r="R276">
        <f>landis_monthly_output!E276</f>
        <v>344</v>
      </c>
      <c r="S276">
        <f>landis_monthly_output!F276</f>
        <v>3.1</v>
      </c>
      <c r="T276">
        <f>landis_monthly_output!G276</f>
        <v>-4.8</v>
      </c>
    </row>
    <row r="277" spans="14:20" x14ac:dyDescent="0.25">
      <c r="N277">
        <f>landis_monthly_output!A277</f>
        <v>8</v>
      </c>
      <c r="O277">
        <f>landis_monthly_output!B277</f>
        <v>2</v>
      </c>
      <c r="P277" t="str">
        <f>landis_monthly_output!C277</f>
        <v xml:space="preserve"> MN102</v>
      </c>
      <c r="Q277">
        <f>landis_monthly_output!D277</f>
        <v>2</v>
      </c>
      <c r="R277">
        <f>landis_monthly_output!E277</f>
        <v>3460</v>
      </c>
      <c r="S277">
        <f>landis_monthly_output!F277</f>
        <v>2.2000000000000002</v>
      </c>
      <c r="T277">
        <f>landis_monthly_output!G277</f>
        <v>-3.5</v>
      </c>
    </row>
    <row r="278" spans="14:20" x14ac:dyDescent="0.25">
      <c r="N278">
        <f>landis_monthly_output!A278</f>
        <v>8</v>
      </c>
      <c r="O278">
        <f>landis_monthly_output!B278</f>
        <v>3</v>
      </c>
      <c r="P278" t="str">
        <f>landis_monthly_output!C278</f>
        <v xml:space="preserve"> MN100</v>
      </c>
      <c r="Q278">
        <f>landis_monthly_output!D278</f>
        <v>0</v>
      </c>
      <c r="R278">
        <f>landis_monthly_output!E278</f>
        <v>5997</v>
      </c>
      <c r="S278">
        <f>landis_monthly_output!F278</f>
        <v>3.1</v>
      </c>
      <c r="T278">
        <f>landis_monthly_output!G278</f>
        <v>1.7</v>
      </c>
    </row>
    <row r="279" spans="14:20" x14ac:dyDescent="0.25">
      <c r="N279">
        <f>landis_monthly_output!A279</f>
        <v>8</v>
      </c>
      <c r="O279">
        <f>landis_monthly_output!B279</f>
        <v>3</v>
      </c>
      <c r="P279" t="str">
        <f>landis_monthly_output!C279</f>
        <v xml:space="preserve"> MN101</v>
      </c>
      <c r="Q279">
        <f>landis_monthly_output!D279</f>
        <v>1</v>
      </c>
      <c r="R279">
        <f>landis_monthly_output!E279</f>
        <v>344</v>
      </c>
      <c r="S279">
        <f>landis_monthly_output!F279</f>
        <v>4.4000000000000004</v>
      </c>
      <c r="T279">
        <f>landis_monthly_output!G279</f>
        <v>2.4</v>
      </c>
    </row>
    <row r="280" spans="14:20" x14ac:dyDescent="0.25">
      <c r="N280">
        <f>landis_monthly_output!A280</f>
        <v>8</v>
      </c>
      <c r="O280">
        <f>landis_monthly_output!B280</f>
        <v>3</v>
      </c>
      <c r="P280" t="str">
        <f>landis_monthly_output!C280</f>
        <v xml:space="preserve"> MN102</v>
      </c>
      <c r="Q280">
        <f>landis_monthly_output!D280</f>
        <v>2</v>
      </c>
      <c r="R280">
        <f>landis_monthly_output!E280</f>
        <v>3460</v>
      </c>
      <c r="S280">
        <f>landis_monthly_output!F280</f>
        <v>3.1</v>
      </c>
      <c r="T280">
        <f>landis_monthly_output!G280</f>
        <v>1.7</v>
      </c>
    </row>
    <row r="281" spans="14:20" x14ac:dyDescent="0.25">
      <c r="N281">
        <f>landis_monthly_output!A281</f>
        <v>8</v>
      </c>
      <c r="O281">
        <f>landis_monthly_output!B281</f>
        <v>4</v>
      </c>
      <c r="P281" t="str">
        <f>landis_monthly_output!C281</f>
        <v xml:space="preserve"> MN100</v>
      </c>
      <c r="Q281">
        <f>landis_monthly_output!D281</f>
        <v>0</v>
      </c>
      <c r="R281">
        <f>landis_monthly_output!E281</f>
        <v>5997</v>
      </c>
      <c r="S281">
        <f>landis_monthly_output!F281</f>
        <v>8.4</v>
      </c>
      <c r="T281">
        <f>landis_monthly_output!G281</f>
        <v>15.1</v>
      </c>
    </row>
    <row r="282" spans="14:20" x14ac:dyDescent="0.25">
      <c r="N282">
        <f>landis_monthly_output!A282</f>
        <v>8</v>
      </c>
      <c r="O282">
        <f>landis_monthly_output!B282</f>
        <v>4</v>
      </c>
      <c r="P282" t="str">
        <f>landis_monthly_output!C282</f>
        <v xml:space="preserve"> MN101</v>
      </c>
      <c r="Q282">
        <f>landis_monthly_output!D282</f>
        <v>1</v>
      </c>
      <c r="R282">
        <f>landis_monthly_output!E282</f>
        <v>344</v>
      </c>
      <c r="S282">
        <f>landis_monthly_output!F282</f>
        <v>11.7</v>
      </c>
      <c r="T282">
        <f>landis_monthly_output!G282</f>
        <v>21.2</v>
      </c>
    </row>
    <row r="283" spans="14:20" x14ac:dyDescent="0.25">
      <c r="N283">
        <f>landis_monthly_output!A283</f>
        <v>8</v>
      </c>
      <c r="O283">
        <f>landis_monthly_output!B283</f>
        <v>4</v>
      </c>
      <c r="P283" t="str">
        <f>landis_monthly_output!C283</f>
        <v xml:space="preserve"> MN102</v>
      </c>
      <c r="Q283">
        <f>landis_monthly_output!D283</f>
        <v>2</v>
      </c>
      <c r="R283">
        <f>landis_monthly_output!E283</f>
        <v>3460</v>
      </c>
      <c r="S283">
        <f>landis_monthly_output!F283</f>
        <v>8.4</v>
      </c>
      <c r="T283">
        <f>landis_monthly_output!G283</f>
        <v>15.1</v>
      </c>
    </row>
    <row r="284" spans="14:20" x14ac:dyDescent="0.25">
      <c r="N284">
        <f>landis_monthly_output!A284</f>
        <v>8</v>
      </c>
      <c r="O284">
        <f>landis_monthly_output!B284</f>
        <v>5</v>
      </c>
      <c r="P284" t="str">
        <f>landis_monthly_output!C284</f>
        <v xml:space="preserve"> MN100</v>
      </c>
      <c r="Q284">
        <f>landis_monthly_output!D284</f>
        <v>0</v>
      </c>
      <c r="R284">
        <f>landis_monthly_output!E284</f>
        <v>5997</v>
      </c>
      <c r="S284">
        <f>landis_monthly_output!F284</f>
        <v>13.6</v>
      </c>
      <c r="T284">
        <f>landis_monthly_output!G284</f>
        <v>21.4</v>
      </c>
    </row>
    <row r="285" spans="14:20" x14ac:dyDescent="0.25">
      <c r="N285">
        <f>landis_monthly_output!A285</f>
        <v>8</v>
      </c>
      <c r="O285">
        <f>landis_monthly_output!B285</f>
        <v>5</v>
      </c>
      <c r="P285" t="str">
        <f>landis_monthly_output!C285</f>
        <v xml:space="preserve"> MN101</v>
      </c>
      <c r="Q285">
        <f>landis_monthly_output!D285</f>
        <v>1</v>
      </c>
      <c r="R285">
        <f>landis_monthly_output!E285</f>
        <v>344</v>
      </c>
      <c r="S285">
        <f>landis_monthly_output!F285</f>
        <v>19</v>
      </c>
      <c r="T285">
        <f>landis_monthly_output!G285</f>
        <v>29.9</v>
      </c>
    </row>
    <row r="286" spans="14:20" x14ac:dyDescent="0.25">
      <c r="N286">
        <f>landis_monthly_output!A286</f>
        <v>8</v>
      </c>
      <c r="O286">
        <f>landis_monthly_output!B286</f>
        <v>5</v>
      </c>
      <c r="P286" t="str">
        <f>landis_monthly_output!C286</f>
        <v xml:space="preserve"> MN102</v>
      </c>
      <c r="Q286">
        <f>landis_monthly_output!D286</f>
        <v>2</v>
      </c>
      <c r="R286">
        <f>landis_monthly_output!E286</f>
        <v>3460</v>
      </c>
      <c r="S286">
        <f>landis_monthly_output!F286</f>
        <v>13.6</v>
      </c>
      <c r="T286">
        <f>landis_monthly_output!G286</f>
        <v>21.4</v>
      </c>
    </row>
    <row r="287" spans="14:20" x14ac:dyDescent="0.25">
      <c r="N287">
        <f>landis_monthly_output!A287</f>
        <v>8</v>
      </c>
      <c r="O287">
        <f>landis_monthly_output!B287</f>
        <v>6</v>
      </c>
      <c r="P287" t="str">
        <f>landis_monthly_output!C287</f>
        <v xml:space="preserve"> MN100</v>
      </c>
      <c r="Q287">
        <f>landis_monthly_output!D287</f>
        <v>0</v>
      </c>
      <c r="R287">
        <f>landis_monthly_output!E287</f>
        <v>5997</v>
      </c>
      <c r="S287">
        <f>landis_monthly_output!F287</f>
        <v>10.9</v>
      </c>
      <c r="T287">
        <f>landis_monthly_output!G287</f>
        <v>25.5</v>
      </c>
    </row>
    <row r="288" spans="14:20" x14ac:dyDescent="0.25">
      <c r="N288">
        <f>landis_monthly_output!A288</f>
        <v>8</v>
      </c>
      <c r="O288">
        <f>landis_monthly_output!B288</f>
        <v>6</v>
      </c>
      <c r="P288" t="str">
        <f>landis_monthly_output!C288</f>
        <v xml:space="preserve"> MN101</v>
      </c>
      <c r="Q288">
        <f>landis_monthly_output!D288</f>
        <v>1</v>
      </c>
      <c r="R288">
        <f>landis_monthly_output!E288</f>
        <v>344</v>
      </c>
      <c r="S288">
        <f>landis_monthly_output!F288</f>
        <v>15.2</v>
      </c>
      <c r="T288">
        <f>landis_monthly_output!G288</f>
        <v>35.799999999999997</v>
      </c>
    </row>
    <row r="289" spans="14:20" x14ac:dyDescent="0.25">
      <c r="N289">
        <f>landis_monthly_output!A289</f>
        <v>8</v>
      </c>
      <c r="O289">
        <f>landis_monthly_output!B289</f>
        <v>6</v>
      </c>
      <c r="P289" t="str">
        <f>landis_monthly_output!C289</f>
        <v xml:space="preserve"> MN102</v>
      </c>
      <c r="Q289">
        <f>landis_monthly_output!D289</f>
        <v>2</v>
      </c>
      <c r="R289">
        <f>landis_monthly_output!E289</f>
        <v>3460</v>
      </c>
      <c r="S289">
        <f>landis_monthly_output!F289</f>
        <v>10.9</v>
      </c>
      <c r="T289">
        <f>landis_monthly_output!G289</f>
        <v>25.5</v>
      </c>
    </row>
    <row r="290" spans="14:20" x14ac:dyDescent="0.25">
      <c r="N290">
        <f>landis_monthly_output!A290</f>
        <v>9</v>
      </c>
      <c r="O290">
        <f>landis_monthly_output!B290</f>
        <v>7</v>
      </c>
      <c r="P290" t="str">
        <f>landis_monthly_output!C290</f>
        <v xml:space="preserve"> MN100</v>
      </c>
      <c r="Q290">
        <f>landis_monthly_output!D290</f>
        <v>0</v>
      </c>
      <c r="R290">
        <f>landis_monthly_output!E290</f>
        <v>5997</v>
      </c>
      <c r="S290">
        <f>landis_monthly_output!F290</f>
        <v>10.5</v>
      </c>
      <c r="T290">
        <f>landis_monthly_output!G290</f>
        <v>27.5</v>
      </c>
    </row>
    <row r="291" spans="14:20" x14ac:dyDescent="0.25">
      <c r="N291">
        <f>landis_monthly_output!A291</f>
        <v>9</v>
      </c>
      <c r="O291">
        <f>landis_monthly_output!B291</f>
        <v>7</v>
      </c>
      <c r="P291" t="str">
        <f>landis_monthly_output!C291</f>
        <v xml:space="preserve"> MN101</v>
      </c>
      <c r="Q291">
        <f>landis_monthly_output!D291</f>
        <v>1</v>
      </c>
      <c r="R291">
        <f>landis_monthly_output!E291</f>
        <v>344</v>
      </c>
      <c r="S291">
        <f>landis_monthly_output!F291</f>
        <v>14.7</v>
      </c>
      <c r="T291">
        <f>landis_monthly_output!G291</f>
        <v>38.5</v>
      </c>
    </row>
    <row r="292" spans="14:20" x14ac:dyDescent="0.25">
      <c r="N292">
        <f>landis_monthly_output!A292</f>
        <v>9</v>
      </c>
      <c r="O292">
        <f>landis_monthly_output!B292</f>
        <v>7</v>
      </c>
      <c r="P292" t="str">
        <f>landis_monthly_output!C292</f>
        <v xml:space="preserve"> MN102</v>
      </c>
      <c r="Q292">
        <f>landis_monthly_output!D292</f>
        <v>2</v>
      </c>
      <c r="R292">
        <f>landis_monthly_output!E292</f>
        <v>3460</v>
      </c>
      <c r="S292">
        <f>landis_monthly_output!F292</f>
        <v>10.5</v>
      </c>
      <c r="T292">
        <f>landis_monthly_output!G292</f>
        <v>27.5</v>
      </c>
    </row>
    <row r="293" spans="14:20" x14ac:dyDescent="0.25">
      <c r="N293">
        <f>landis_monthly_output!A293</f>
        <v>9</v>
      </c>
      <c r="O293">
        <f>landis_monthly_output!B293</f>
        <v>8</v>
      </c>
      <c r="P293" t="str">
        <f>landis_monthly_output!C293</f>
        <v xml:space="preserve"> MN100</v>
      </c>
      <c r="Q293">
        <f>landis_monthly_output!D293</f>
        <v>0</v>
      </c>
      <c r="R293">
        <f>landis_monthly_output!E293</f>
        <v>5997</v>
      </c>
      <c r="S293">
        <f>landis_monthly_output!F293</f>
        <v>8.4</v>
      </c>
      <c r="T293">
        <f>landis_monthly_output!G293</f>
        <v>26.4</v>
      </c>
    </row>
    <row r="294" spans="14:20" x14ac:dyDescent="0.25">
      <c r="N294">
        <f>landis_monthly_output!A294</f>
        <v>9</v>
      </c>
      <c r="O294">
        <f>landis_monthly_output!B294</f>
        <v>8</v>
      </c>
      <c r="P294" t="str">
        <f>landis_monthly_output!C294</f>
        <v xml:space="preserve"> MN101</v>
      </c>
      <c r="Q294">
        <f>landis_monthly_output!D294</f>
        <v>1</v>
      </c>
      <c r="R294">
        <f>landis_monthly_output!E294</f>
        <v>344</v>
      </c>
      <c r="S294">
        <f>landis_monthly_output!F294</f>
        <v>11.8</v>
      </c>
      <c r="T294">
        <f>landis_monthly_output!G294</f>
        <v>37</v>
      </c>
    </row>
    <row r="295" spans="14:20" x14ac:dyDescent="0.25">
      <c r="N295">
        <f>landis_monthly_output!A295</f>
        <v>9</v>
      </c>
      <c r="O295">
        <f>landis_monthly_output!B295</f>
        <v>8</v>
      </c>
      <c r="P295" t="str">
        <f>landis_monthly_output!C295</f>
        <v xml:space="preserve"> MN102</v>
      </c>
      <c r="Q295">
        <f>landis_monthly_output!D295</f>
        <v>2</v>
      </c>
      <c r="R295">
        <f>landis_monthly_output!E295</f>
        <v>3460</v>
      </c>
      <c r="S295">
        <f>landis_monthly_output!F295</f>
        <v>8.4</v>
      </c>
      <c r="T295">
        <f>landis_monthly_output!G295</f>
        <v>26.4</v>
      </c>
    </row>
    <row r="296" spans="14:20" x14ac:dyDescent="0.25">
      <c r="N296">
        <f>landis_monthly_output!A296</f>
        <v>9</v>
      </c>
      <c r="O296">
        <f>landis_monthly_output!B296</f>
        <v>9</v>
      </c>
      <c r="P296" t="str">
        <f>landis_monthly_output!C296</f>
        <v xml:space="preserve"> MN100</v>
      </c>
      <c r="Q296">
        <f>landis_monthly_output!D296</f>
        <v>0</v>
      </c>
      <c r="R296">
        <f>landis_monthly_output!E296</f>
        <v>5997</v>
      </c>
      <c r="S296">
        <f>landis_monthly_output!F296</f>
        <v>9.1999999999999993</v>
      </c>
      <c r="T296">
        <f>landis_monthly_output!G296</f>
        <v>21.5</v>
      </c>
    </row>
    <row r="297" spans="14:20" x14ac:dyDescent="0.25">
      <c r="N297">
        <f>landis_monthly_output!A297</f>
        <v>9</v>
      </c>
      <c r="O297">
        <f>landis_monthly_output!B297</f>
        <v>9</v>
      </c>
      <c r="P297" t="str">
        <f>landis_monthly_output!C297</f>
        <v xml:space="preserve"> MN101</v>
      </c>
      <c r="Q297">
        <f>landis_monthly_output!D297</f>
        <v>1</v>
      </c>
      <c r="R297">
        <f>landis_monthly_output!E297</f>
        <v>344</v>
      </c>
      <c r="S297">
        <f>landis_monthly_output!F297</f>
        <v>12.9</v>
      </c>
      <c r="T297">
        <f>landis_monthly_output!G297</f>
        <v>30.1</v>
      </c>
    </row>
    <row r="298" spans="14:20" x14ac:dyDescent="0.25">
      <c r="N298">
        <f>landis_monthly_output!A298</f>
        <v>9</v>
      </c>
      <c r="O298">
        <f>landis_monthly_output!B298</f>
        <v>9</v>
      </c>
      <c r="P298" t="str">
        <f>landis_monthly_output!C298</f>
        <v xml:space="preserve"> MN102</v>
      </c>
      <c r="Q298">
        <f>landis_monthly_output!D298</f>
        <v>2</v>
      </c>
      <c r="R298">
        <f>landis_monthly_output!E298</f>
        <v>3460</v>
      </c>
      <c r="S298">
        <f>landis_monthly_output!F298</f>
        <v>9.1999999999999993</v>
      </c>
      <c r="T298">
        <f>landis_monthly_output!G298</f>
        <v>21.5</v>
      </c>
    </row>
    <row r="299" spans="14:20" x14ac:dyDescent="0.25">
      <c r="N299">
        <f>landis_monthly_output!A299</f>
        <v>9</v>
      </c>
      <c r="O299">
        <f>landis_monthly_output!B299</f>
        <v>10</v>
      </c>
      <c r="P299" t="str">
        <f>landis_monthly_output!C299</f>
        <v xml:space="preserve"> MN100</v>
      </c>
      <c r="Q299">
        <f>landis_monthly_output!D299</f>
        <v>0</v>
      </c>
      <c r="R299">
        <f>landis_monthly_output!E299</f>
        <v>5997</v>
      </c>
      <c r="S299">
        <f>landis_monthly_output!F299</f>
        <v>6</v>
      </c>
      <c r="T299">
        <f>landis_monthly_output!G299</f>
        <v>13.2</v>
      </c>
    </row>
    <row r="300" spans="14:20" x14ac:dyDescent="0.25">
      <c r="N300">
        <f>landis_monthly_output!A300</f>
        <v>9</v>
      </c>
      <c r="O300">
        <f>landis_monthly_output!B300</f>
        <v>10</v>
      </c>
      <c r="P300" t="str">
        <f>landis_monthly_output!C300</f>
        <v xml:space="preserve"> MN101</v>
      </c>
      <c r="Q300">
        <f>landis_monthly_output!D300</f>
        <v>1</v>
      </c>
      <c r="R300">
        <f>landis_monthly_output!E300</f>
        <v>344</v>
      </c>
      <c r="S300">
        <f>landis_monthly_output!F300</f>
        <v>8.3000000000000007</v>
      </c>
      <c r="T300">
        <f>landis_monthly_output!G300</f>
        <v>18.399999999999999</v>
      </c>
    </row>
    <row r="301" spans="14:20" x14ac:dyDescent="0.25">
      <c r="N301">
        <f>landis_monthly_output!A301</f>
        <v>9</v>
      </c>
      <c r="O301">
        <f>landis_monthly_output!B301</f>
        <v>10</v>
      </c>
      <c r="P301" t="str">
        <f>landis_monthly_output!C301</f>
        <v xml:space="preserve"> MN102</v>
      </c>
      <c r="Q301">
        <f>landis_monthly_output!D301</f>
        <v>2</v>
      </c>
      <c r="R301">
        <f>landis_monthly_output!E301</f>
        <v>3460</v>
      </c>
      <c r="S301">
        <f>landis_monthly_output!F301</f>
        <v>6</v>
      </c>
      <c r="T301">
        <f>landis_monthly_output!G301</f>
        <v>13.2</v>
      </c>
    </row>
    <row r="302" spans="14:20" x14ac:dyDescent="0.25">
      <c r="N302">
        <f>landis_monthly_output!A302</f>
        <v>9</v>
      </c>
      <c r="O302">
        <f>landis_monthly_output!B302</f>
        <v>11</v>
      </c>
      <c r="P302" t="str">
        <f>landis_monthly_output!C302</f>
        <v xml:space="preserve"> MN100</v>
      </c>
      <c r="Q302">
        <f>landis_monthly_output!D302</f>
        <v>0</v>
      </c>
      <c r="R302">
        <f>landis_monthly_output!E302</f>
        <v>5997</v>
      </c>
      <c r="S302">
        <f>landis_monthly_output!F302</f>
        <v>5.6</v>
      </c>
      <c r="T302">
        <f>landis_monthly_output!G302</f>
        <v>2.8</v>
      </c>
    </row>
    <row r="303" spans="14:20" x14ac:dyDescent="0.25">
      <c r="N303">
        <f>landis_monthly_output!A303</f>
        <v>9</v>
      </c>
      <c r="O303">
        <f>landis_monthly_output!B303</f>
        <v>11</v>
      </c>
      <c r="P303" t="str">
        <f>landis_monthly_output!C303</f>
        <v xml:space="preserve"> MN101</v>
      </c>
      <c r="Q303">
        <f>landis_monthly_output!D303</f>
        <v>1</v>
      </c>
      <c r="R303">
        <f>landis_monthly_output!E303</f>
        <v>344</v>
      </c>
      <c r="S303">
        <f>landis_monthly_output!F303</f>
        <v>7.8</v>
      </c>
      <c r="T303">
        <f>landis_monthly_output!G303</f>
        <v>3.9</v>
      </c>
    </row>
    <row r="304" spans="14:20" x14ac:dyDescent="0.25">
      <c r="N304">
        <f>landis_monthly_output!A304</f>
        <v>9</v>
      </c>
      <c r="O304">
        <f>landis_monthly_output!B304</f>
        <v>11</v>
      </c>
      <c r="P304" t="str">
        <f>landis_monthly_output!C304</f>
        <v xml:space="preserve"> MN102</v>
      </c>
      <c r="Q304">
        <f>landis_monthly_output!D304</f>
        <v>2</v>
      </c>
      <c r="R304">
        <f>landis_monthly_output!E304</f>
        <v>3460</v>
      </c>
      <c r="S304">
        <f>landis_monthly_output!F304</f>
        <v>5.6</v>
      </c>
      <c r="T304">
        <f>landis_monthly_output!G304</f>
        <v>2.8</v>
      </c>
    </row>
    <row r="305" spans="14:20" x14ac:dyDescent="0.25">
      <c r="N305">
        <f>landis_monthly_output!A305</f>
        <v>9</v>
      </c>
      <c r="O305">
        <f>landis_monthly_output!B305</f>
        <v>12</v>
      </c>
      <c r="P305" t="str">
        <f>landis_monthly_output!C305</f>
        <v xml:space="preserve"> MN100</v>
      </c>
      <c r="Q305">
        <f>landis_monthly_output!D305</f>
        <v>0</v>
      </c>
      <c r="R305">
        <f>landis_monthly_output!E305</f>
        <v>5997</v>
      </c>
      <c r="S305">
        <f>landis_monthly_output!F305</f>
        <v>2.8</v>
      </c>
      <c r="T305">
        <f>landis_monthly_output!G305</f>
        <v>0.1</v>
      </c>
    </row>
    <row r="306" spans="14:20" x14ac:dyDescent="0.25">
      <c r="N306">
        <f>landis_monthly_output!A306</f>
        <v>9</v>
      </c>
      <c r="O306">
        <f>landis_monthly_output!B306</f>
        <v>12</v>
      </c>
      <c r="P306" t="str">
        <f>landis_monthly_output!C306</f>
        <v xml:space="preserve"> MN101</v>
      </c>
      <c r="Q306">
        <f>landis_monthly_output!D306</f>
        <v>1</v>
      </c>
      <c r="R306">
        <f>landis_monthly_output!E306</f>
        <v>344</v>
      </c>
      <c r="S306">
        <f>landis_monthly_output!F306</f>
        <v>3.9</v>
      </c>
      <c r="T306">
        <f>landis_monthly_output!G306</f>
        <v>0.1</v>
      </c>
    </row>
    <row r="307" spans="14:20" x14ac:dyDescent="0.25">
      <c r="N307">
        <f>landis_monthly_output!A307</f>
        <v>9</v>
      </c>
      <c r="O307">
        <f>landis_monthly_output!B307</f>
        <v>12</v>
      </c>
      <c r="P307" t="str">
        <f>landis_monthly_output!C307</f>
        <v xml:space="preserve"> MN102</v>
      </c>
      <c r="Q307">
        <f>landis_monthly_output!D307</f>
        <v>2</v>
      </c>
      <c r="R307">
        <f>landis_monthly_output!E307</f>
        <v>3460</v>
      </c>
      <c r="S307">
        <f>landis_monthly_output!F307</f>
        <v>2.8</v>
      </c>
      <c r="T307">
        <f>landis_monthly_output!G307</f>
        <v>0.1</v>
      </c>
    </row>
    <row r="308" spans="14:20" x14ac:dyDescent="0.25">
      <c r="N308">
        <f>landis_monthly_output!A308</f>
        <v>9</v>
      </c>
      <c r="O308">
        <f>landis_monthly_output!B308</f>
        <v>1</v>
      </c>
      <c r="P308" t="str">
        <f>landis_monthly_output!C308</f>
        <v xml:space="preserve"> MN100</v>
      </c>
      <c r="Q308">
        <f>landis_monthly_output!D308</f>
        <v>0</v>
      </c>
      <c r="R308">
        <f>landis_monthly_output!E308</f>
        <v>5997</v>
      </c>
      <c r="S308">
        <f>landis_monthly_output!F308</f>
        <v>3</v>
      </c>
      <c r="T308">
        <f>landis_monthly_output!G308</f>
        <v>-6.6</v>
      </c>
    </row>
    <row r="309" spans="14:20" x14ac:dyDescent="0.25">
      <c r="N309">
        <f>landis_monthly_output!A309</f>
        <v>9</v>
      </c>
      <c r="O309">
        <f>landis_monthly_output!B309</f>
        <v>1</v>
      </c>
      <c r="P309" t="str">
        <f>landis_monthly_output!C309</f>
        <v xml:space="preserve"> MN101</v>
      </c>
      <c r="Q309">
        <f>landis_monthly_output!D309</f>
        <v>1</v>
      </c>
      <c r="R309">
        <f>landis_monthly_output!E309</f>
        <v>344</v>
      </c>
      <c r="S309">
        <f>landis_monthly_output!F309</f>
        <v>4.0999999999999996</v>
      </c>
      <c r="T309">
        <f>landis_monthly_output!G309</f>
        <v>-9.1999999999999993</v>
      </c>
    </row>
    <row r="310" spans="14:20" x14ac:dyDescent="0.25">
      <c r="N310">
        <f>landis_monthly_output!A310</f>
        <v>9</v>
      </c>
      <c r="O310">
        <f>landis_monthly_output!B310</f>
        <v>1</v>
      </c>
      <c r="P310" t="str">
        <f>landis_monthly_output!C310</f>
        <v xml:space="preserve"> MN102</v>
      </c>
      <c r="Q310">
        <f>landis_monthly_output!D310</f>
        <v>2</v>
      </c>
      <c r="R310">
        <f>landis_monthly_output!E310</f>
        <v>3460</v>
      </c>
      <c r="S310">
        <f>landis_monthly_output!F310</f>
        <v>3</v>
      </c>
      <c r="T310">
        <f>landis_monthly_output!G310</f>
        <v>-6.6</v>
      </c>
    </row>
    <row r="311" spans="14:20" x14ac:dyDescent="0.25">
      <c r="N311">
        <f>landis_monthly_output!A311</f>
        <v>9</v>
      </c>
      <c r="O311">
        <f>landis_monthly_output!B311</f>
        <v>2</v>
      </c>
      <c r="P311" t="str">
        <f>landis_monthly_output!C311</f>
        <v xml:space="preserve"> MN100</v>
      </c>
      <c r="Q311">
        <f>landis_monthly_output!D311</f>
        <v>0</v>
      </c>
      <c r="R311">
        <f>landis_monthly_output!E311</f>
        <v>5997</v>
      </c>
      <c r="S311">
        <f>landis_monthly_output!F311</f>
        <v>2.2000000000000002</v>
      </c>
      <c r="T311">
        <f>landis_monthly_output!G311</f>
        <v>-3.5</v>
      </c>
    </row>
    <row r="312" spans="14:20" x14ac:dyDescent="0.25">
      <c r="N312">
        <f>landis_monthly_output!A312</f>
        <v>9</v>
      </c>
      <c r="O312">
        <f>landis_monthly_output!B312</f>
        <v>2</v>
      </c>
      <c r="P312" t="str">
        <f>landis_monthly_output!C312</f>
        <v xml:space="preserve"> MN101</v>
      </c>
      <c r="Q312">
        <f>landis_monthly_output!D312</f>
        <v>1</v>
      </c>
      <c r="R312">
        <f>landis_monthly_output!E312</f>
        <v>344</v>
      </c>
      <c r="S312">
        <f>landis_monthly_output!F312</f>
        <v>3.1</v>
      </c>
      <c r="T312">
        <f>landis_monthly_output!G312</f>
        <v>-4.8</v>
      </c>
    </row>
    <row r="313" spans="14:20" x14ac:dyDescent="0.25">
      <c r="N313">
        <f>landis_monthly_output!A313</f>
        <v>9</v>
      </c>
      <c r="O313">
        <f>landis_monthly_output!B313</f>
        <v>2</v>
      </c>
      <c r="P313" t="str">
        <f>landis_monthly_output!C313</f>
        <v xml:space="preserve"> MN102</v>
      </c>
      <c r="Q313">
        <f>landis_monthly_output!D313</f>
        <v>2</v>
      </c>
      <c r="R313">
        <f>landis_monthly_output!E313</f>
        <v>3460</v>
      </c>
      <c r="S313">
        <f>landis_monthly_output!F313</f>
        <v>2.2000000000000002</v>
      </c>
      <c r="T313">
        <f>landis_monthly_output!G313</f>
        <v>-3.5</v>
      </c>
    </row>
    <row r="314" spans="14:20" x14ac:dyDescent="0.25">
      <c r="N314">
        <f>landis_monthly_output!A314</f>
        <v>9</v>
      </c>
      <c r="O314">
        <f>landis_monthly_output!B314</f>
        <v>3</v>
      </c>
      <c r="P314" t="str">
        <f>landis_monthly_output!C314</f>
        <v xml:space="preserve"> MN100</v>
      </c>
      <c r="Q314">
        <f>landis_monthly_output!D314</f>
        <v>0</v>
      </c>
      <c r="R314">
        <f>landis_monthly_output!E314</f>
        <v>5997</v>
      </c>
      <c r="S314">
        <f>landis_monthly_output!F314</f>
        <v>3.1</v>
      </c>
      <c r="T314">
        <f>landis_monthly_output!G314</f>
        <v>1.7</v>
      </c>
    </row>
    <row r="315" spans="14:20" x14ac:dyDescent="0.25">
      <c r="N315">
        <f>landis_monthly_output!A315</f>
        <v>9</v>
      </c>
      <c r="O315">
        <f>landis_monthly_output!B315</f>
        <v>3</v>
      </c>
      <c r="P315" t="str">
        <f>landis_monthly_output!C315</f>
        <v xml:space="preserve"> MN101</v>
      </c>
      <c r="Q315">
        <f>landis_monthly_output!D315</f>
        <v>1</v>
      </c>
      <c r="R315">
        <f>landis_monthly_output!E315</f>
        <v>344</v>
      </c>
      <c r="S315">
        <f>landis_monthly_output!F315</f>
        <v>4.4000000000000004</v>
      </c>
      <c r="T315">
        <f>landis_monthly_output!G315</f>
        <v>2.4</v>
      </c>
    </row>
    <row r="316" spans="14:20" x14ac:dyDescent="0.25">
      <c r="N316">
        <f>landis_monthly_output!A316</f>
        <v>9</v>
      </c>
      <c r="O316">
        <f>landis_monthly_output!B316</f>
        <v>3</v>
      </c>
      <c r="P316" t="str">
        <f>landis_monthly_output!C316</f>
        <v xml:space="preserve"> MN102</v>
      </c>
      <c r="Q316">
        <f>landis_monthly_output!D316</f>
        <v>2</v>
      </c>
      <c r="R316">
        <f>landis_monthly_output!E316</f>
        <v>3460</v>
      </c>
      <c r="S316">
        <f>landis_monthly_output!F316</f>
        <v>3.1</v>
      </c>
      <c r="T316">
        <f>landis_monthly_output!G316</f>
        <v>1.7</v>
      </c>
    </row>
    <row r="317" spans="14:20" x14ac:dyDescent="0.25">
      <c r="N317">
        <f>landis_monthly_output!A317</f>
        <v>9</v>
      </c>
      <c r="O317">
        <f>landis_monthly_output!B317</f>
        <v>4</v>
      </c>
      <c r="P317" t="str">
        <f>landis_monthly_output!C317</f>
        <v xml:space="preserve"> MN100</v>
      </c>
      <c r="Q317">
        <f>landis_monthly_output!D317</f>
        <v>0</v>
      </c>
      <c r="R317">
        <f>landis_monthly_output!E317</f>
        <v>5997</v>
      </c>
      <c r="S317">
        <f>landis_monthly_output!F317</f>
        <v>8.4</v>
      </c>
      <c r="T317">
        <f>landis_monthly_output!G317</f>
        <v>15.1</v>
      </c>
    </row>
    <row r="318" spans="14:20" x14ac:dyDescent="0.25">
      <c r="N318">
        <f>landis_monthly_output!A318</f>
        <v>9</v>
      </c>
      <c r="O318">
        <f>landis_monthly_output!B318</f>
        <v>4</v>
      </c>
      <c r="P318" t="str">
        <f>landis_monthly_output!C318</f>
        <v xml:space="preserve"> MN101</v>
      </c>
      <c r="Q318">
        <f>landis_monthly_output!D318</f>
        <v>1</v>
      </c>
      <c r="R318">
        <f>landis_monthly_output!E318</f>
        <v>344</v>
      </c>
      <c r="S318">
        <f>landis_monthly_output!F318</f>
        <v>11.7</v>
      </c>
      <c r="T318">
        <f>landis_monthly_output!G318</f>
        <v>21.2</v>
      </c>
    </row>
    <row r="319" spans="14:20" x14ac:dyDescent="0.25">
      <c r="N319">
        <f>landis_monthly_output!A319</f>
        <v>9</v>
      </c>
      <c r="O319">
        <f>landis_monthly_output!B319</f>
        <v>4</v>
      </c>
      <c r="P319" t="str">
        <f>landis_monthly_output!C319</f>
        <v xml:space="preserve"> MN102</v>
      </c>
      <c r="Q319">
        <f>landis_monthly_output!D319</f>
        <v>2</v>
      </c>
      <c r="R319">
        <f>landis_monthly_output!E319</f>
        <v>3460</v>
      </c>
      <c r="S319">
        <f>landis_monthly_output!F319</f>
        <v>8.4</v>
      </c>
      <c r="T319">
        <f>landis_monthly_output!G319</f>
        <v>15.1</v>
      </c>
    </row>
    <row r="320" spans="14:20" x14ac:dyDescent="0.25">
      <c r="N320">
        <f>landis_monthly_output!A320</f>
        <v>9</v>
      </c>
      <c r="O320">
        <f>landis_monthly_output!B320</f>
        <v>5</v>
      </c>
      <c r="P320" t="str">
        <f>landis_monthly_output!C320</f>
        <v xml:space="preserve"> MN100</v>
      </c>
      <c r="Q320">
        <f>landis_monthly_output!D320</f>
        <v>0</v>
      </c>
      <c r="R320">
        <f>landis_monthly_output!E320</f>
        <v>5997</v>
      </c>
      <c r="S320">
        <f>landis_monthly_output!F320</f>
        <v>13.6</v>
      </c>
      <c r="T320">
        <f>landis_monthly_output!G320</f>
        <v>21.4</v>
      </c>
    </row>
    <row r="321" spans="14:20" x14ac:dyDescent="0.25">
      <c r="N321">
        <f>landis_monthly_output!A321</f>
        <v>9</v>
      </c>
      <c r="O321">
        <f>landis_monthly_output!B321</f>
        <v>5</v>
      </c>
      <c r="P321" t="str">
        <f>landis_monthly_output!C321</f>
        <v xml:space="preserve"> MN101</v>
      </c>
      <c r="Q321">
        <f>landis_monthly_output!D321</f>
        <v>1</v>
      </c>
      <c r="R321">
        <f>landis_monthly_output!E321</f>
        <v>344</v>
      </c>
      <c r="S321">
        <f>landis_monthly_output!F321</f>
        <v>19</v>
      </c>
      <c r="T321">
        <f>landis_monthly_output!G321</f>
        <v>29.9</v>
      </c>
    </row>
    <row r="322" spans="14:20" x14ac:dyDescent="0.25">
      <c r="N322">
        <f>landis_monthly_output!A322</f>
        <v>9</v>
      </c>
      <c r="O322">
        <f>landis_monthly_output!B322</f>
        <v>5</v>
      </c>
      <c r="P322" t="str">
        <f>landis_monthly_output!C322</f>
        <v xml:space="preserve"> MN102</v>
      </c>
      <c r="Q322">
        <f>landis_monthly_output!D322</f>
        <v>2</v>
      </c>
      <c r="R322">
        <f>landis_monthly_output!E322</f>
        <v>3460</v>
      </c>
      <c r="S322">
        <f>landis_monthly_output!F322</f>
        <v>13.6</v>
      </c>
      <c r="T322">
        <f>landis_monthly_output!G322</f>
        <v>21.4</v>
      </c>
    </row>
    <row r="323" spans="14:20" x14ac:dyDescent="0.25">
      <c r="N323">
        <f>landis_monthly_output!A323</f>
        <v>9</v>
      </c>
      <c r="O323">
        <f>landis_monthly_output!B323</f>
        <v>6</v>
      </c>
      <c r="P323" t="str">
        <f>landis_monthly_output!C323</f>
        <v xml:space="preserve"> MN100</v>
      </c>
      <c r="Q323">
        <f>landis_monthly_output!D323</f>
        <v>0</v>
      </c>
      <c r="R323">
        <f>landis_monthly_output!E323</f>
        <v>5997</v>
      </c>
      <c r="S323">
        <f>landis_monthly_output!F323</f>
        <v>10.9</v>
      </c>
      <c r="T323">
        <f>landis_monthly_output!G323</f>
        <v>25.5</v>
      </c>
    </row>
    <row r="324" spans="14:20" x14ac:dyDescent="0.25">
      <c r="N324">
        <f>landis_monthly_output!A324</f>
        <v>9</v>
      </c>
      <c r="O324">
        <f>landis_monthly_output!B324</f>
        <v>6</v>
      </c>
      <c r="P324" t="str">
        <f>landis_monthly_output!C324</f>
        <v xml:space="preserve"> MN101</v>
      </c>
      <c r="Q324">
        <f>landis_monthly_output!D324</f>
        <v>1</v>
      </c>
      <c r="R324">
        <f>landis_monthly_output!E324</f>
        <v>344</v>
      </c>
      <c r="S324">
        <f>landis_monthly_output!F324</f>
        <v>15.2</v>
      </c>
      <c r="T324">
        <f>landis_monthly_output!G324</f>
        <v>35.799999999999997</v>
      </c>
    </row>
    <row r="325" spans="14:20" x14ac:dyDescent="0.25">
      <c r="N325">
        <f>landis_monthly_output!A325</f>
        <v>9</v>
      </c>
      <c r="O325">
        <f>landis_monthly_output!B325</f>
        <v>6</v>
      </c>
      <c r="P325" t="str">
        <f>landis_monthly_output!C325</f>
        <v xml:space="preserve"> MN102</v>
      </c>
      <c r="Q325">
        <f>landis_monthly_output!D325</f>
        <v>2</v>
      </c>
      <c r="R325">
        <f>landis_monthly_output!E325</f>
        <v>3460</v>
      </c>
      <c r="S325">
        <f>landis_monthly_output!F325</f>
        <v>10.9</v>
      </c>
      <c r="T325">
        <f>landis_monthly_output!G325</f>
        <v>25.5</v>
      </c>
    </row>
    <row r="326" spans="14:20" x14ac:dyDescent="0.25">
      <c r="N326">
        <f>landis_monthly_output!A326</f>
        <v>10</v>
      </c>
      <c r="O326">
        <f>landis_monthly_output!B326</f>
        <v>7</v>
      </c>
      <c r="P326" t="str">
        <f>landis_monthly_output!C326</f>
        <v xml:space="preserve"> MN100</v>
      </c>
      <c r="Q326">
        <f>landis_monthly_output!D326</f>
        <v>0</v>
      </c>
      <c r="R326">
        <f>landis_monthly_output!E326</f>
        <v>5997</v>
      </c>
      <c r="S326">
        <f>landis_monthly_output!F326</f>
        <v>10.5</v>
      </c>
      <c r="T326">
        <f>landis_monthly_output!G326</f>
        <v>27.5</v>
      </c>
    </row>
    <row r="327" spans="14:20" x14ac:dyDescent="0.25">
      <c r="N327">
        <f>landis_monthly_output!A327</f>
        <v>10</v>
      </c>
      <c r="O327">
        <f>landis_monthly_output!B327</f>
        <v>7</v>
      </c>
      <c r="P327" t="str">
        <f>landis_monthly_output!C327</f>
        <v xml:space="preserve"> MN101</v>
      </c>
      <c r="Q327">
        <f>landis_monthly_output!D327</f>
        <v>1</v>
      </c>
      <c r="R327">
        <f>landis_monthly_output!E327</f>
        <v>344</v>
      </c>
      <c r="S327">
        <f>landis_monthly_output!F327</f>
        <v>14.7</v>
      </c>
      <c r="T327">
        <f>landis_monthly_output!G327</f>
        <v>38.5</v>
      </c>
    </row>
    <row r="328" spans="14:20" x14ac:dyDescent="0.25">
      <c r="N328">
        <f>landis_monthly_output!A328</f>
        <v>10</v>
      </c>
      <c r="O328">
        <f>landis_monthly_output!B328</f>
        <v>7</v>
      </c>
      <c r="P328" t="str">
        <f>landis_monthly_output!C328</f>
        <v xml:space="preserve"> MN102</v>
      </c>
      <c r="Q328">
        <f>landis_monthly_output!D328</f>
        <v>2</v>
      </c>
      <c r="R328">
        <f>landis_monthly_output!E328</f>
        <v>3460</v>
      </c>
      <c r="S328">
        <f>landis_monthly_output!F328</f>
        <v>10.5</v>
      </c>
      <c r="T328">
        <f>landis_monthly_output!G328</f>
        <v>27.5</v>
      </c>
    </row>
    <row r="329" spans="14:20" x14ac:dyDescent="0.25">
      <c r="N329">
        <f>landis_monthly_output!A329</f>
        <v>10</v>
      </c>
      <c r="O329">
        <f>landis_monthly_output!B329</f>
        <v>8</v>
      </c>
      <c r="P329" t="str">
        <f>landis_monthly_output!C329</f>
        <v xml:space="preserve"> MN100</v>
      </c>
      <c r="Q329">
        <f>landis_monthly_output!D329</f>
        <v>0</v>
      </c>
      <c r="R329">
        <f>landis_monthly_output!E329</f>
        <v>5997</v>
      </c>
      <c r="S329">
        <f>landis_monthly_output!F329</f>
        <v>8.4</v>
      </c>
      <c r="T329">
        <f>landis_monthly_output!G329</f>
        <v>26.4</v>
      </c>
    </row>
    <row r="330" spans="14:20" x14ac:dyDescent="0.25">
      <c r="N330">
        <f>landis_monthly_output!A330</f>
        <v>10</v>
      </c>
      <c r="O330">
        <f>landis_monthly_output!B330</f>
        <v>8</v>
      </c>
      <c r="P330" t="str">
        <f>landis_monthly_output!C330</f>
        <v xml:space="preserve"> MN101</v>
      </c>
      <c r="Q330">
        <f>landis_monthly_output!D330</f>
        <v>1</v>
      </c>
      <c r="R330">
        <f>landis_monthly_output!E330</f>
        <v>344</v>
      </c>
      <c r="S330">
        <f>landis_monthly_output!F330</f>
        <v>11.8</v>
      </c>
      <c r="T330">
        <f>landis_monthly_output!G330</f>
        <v>37</v>
      </c>
    </row>
    <row r="331" spans="14:20" x14ac:dyDescent="0.25">
      <c r="N331">
        <f>landis_monthly_output!A331</f>
        <v>10</v>
      </c>
      <c r="O331">
        <f>landis_monthly_output!B331</f>
        <v>8</v>
      </c>
      <c r="P331" t="str">
        <f>landis_monthly_output!C331</f>
        <v xml:space="preserve"> MN102</v>
      </c>
      <c r="Q331">
        <f>landis_monthly_output!D331</f>
        <v>2</v>
      </c>
      <c r="R331">
        <f>landis_monthly_output!E331</f>
        <v>3460</v>
      </c>
      <c r="S331">
        <f>landis_monthly_output!F331</f>
        <v>8.4</v>
      </c>
      <c r="T331">
        <f>landis_monthly_output!G331</f>
        <v>26.4</v>
      </c>
    </row>
    <row r="332" spans="14:20" x14ac:dyDescent="0.25">
      <c r="N332">
        <f>landis_monthly_output!A332</f>
        <v>10</v>
      </c>
      <c r="O332">
        <f>landis_monthly_output!B332</f>
        <v>9</v>
      </c>
      <c r="P332" t="str">
        <f>landis_monthly_output!C332</f>
        <v xml:space="preserve"> MN100</v>
      </c>
      <c r="Q332">
        <f>landis_monthly_output!D332</f>
        <v>0</v>
      </c>
      <c r="R332">
        <f>landis_monthly_output!E332</f>
        <v>5997</v>
      </c>
      <c r="S332">
        <f>landis_monthly_output!F332</f>
        <v>9.1999999999999993</v>
      </c>
      <c r="T332">
        <f>landis_monthly_output!G332</f>
        <v>21.5</v>
      </c>
    </row>
    <row r="333" spans="14:20" x14ac:dyDescent="0.25">
      <c r="N333">
        <f>landis_monthly_output!A333</f>
        <v>10</v>
      </c>
      <c r="O333">
        <f>landis_monthly_output!B333</f>
        <v>9</v>
      </c>
      <c r="P333" t="str">
        <f>landis_monthly_output!C333</f>
        <v xml:space="preserve"> MN101</v>
      </c>
      <c r="Q333">
        <f>landis_monthly_output!D333</f>
        <v>1</v>
      </c>
      <c r="R333">
        <f>landis_monthly_output!E333</f>
        <v>344</v>
      </c>
      <c r="S333">
        <f>landis_monthly_output!F333</f>
        <v>12.9</v>
      </c>
      <c r="T333">
        <f>landis_monthly_output!G333</f>
        <v>30.1</v>
      </c>
    </row>
    <row r="334" spans="14:20" x14ac:dyDescent="0.25">
      <c r="N334">
        <f>landis_monthly_output!A334</f>
        <v>10</v>
      </c>
      <c r="O334">
        <f>landis_monthly_output!B334</f>
        <v>9</v>
      </c>
      <c r="P334" t="str">
        <f>landis_monthly_output!C334</f>
        <v xml:space="preserve"> MN102</v>
      </c>
      <c r="Q334">
        <f>landis_monthly_output!D334</f>
        <v>2</v>
      </c>
      <c r="R334">
        <f>landis_monthly_output!E334</f>
        <v>3460</v>
      </c>
      <c r="S334">
        <f>landis_monthly_output!F334</f>
        <v>9.1999999999999993</v>
      </c>
      <c r="T334">
        <f>landis_monthly_output!G334</f>
        <v>21.5</v>
      </c>
    </row>
    <row r="335" spans="14:20" x14ac:dyDescent="0.25">
      <c r="N335">
        <f>landis_monthly_output!A335</f>
        <v>10</v>
      </c>
      <c r="O335">
        <f>landis_monthly_output!B335</f>
        <v>10</v>
      </c>
      <c r="P335" t="str">
        <f>landis_monthly_output!C335</f>
        <v xml:space="preserve"> MN100</v>
      </c>
      <c r="Q335">
        <f>landis_monthly_output!D335</f>
        <v>0</v>
      </c>
      <c r="R335">
        <f>landis_monthly_output!E335</f>
        <v>5997</v>
      </c>
      <c r="S335">
        <f>landis_monthly_output!F335</f>
        <v>6</v>
      </c>
      <c r="T335">
        <f>landis_monthly_output!G335</f>
        <v>13.2</v>
      </c>
    </row>
    <row r="336" spans="14:20" x14ac:dyDescent="0.25">
      <c r="N336">
        <f>landis_monthly_output!A336</f>
        <v>10</v>
      </c>
      <c r="O336">
        <f>landis_monthly_output!B336</f>
        <v>10</v>
      </c>
      <c r="P336" t="str">
        <f>landis_monthly_output!C336</f>
        <v xml:space="preserve"> MN101</v>
      </c>
      <c r="Q336">
        <f>landis_monthly_output!D336</f>
        <v>1</v>
      </c>
      <c r="R336">
        <f>landis_monthly_output!E336</f>
        <v>344</v>
      </c>
      <c r="S336">
        <f>landis_monthly_output!F336</f>
        <v>8.3000000000000007</v>
      </c>
      <c r="T336">
        <f>landis_monthly_output!G336</f>
        <v>18.399999999999999</v>
      </c>
    </row>
    <row r="337" spans="14:20" x14ac:dyDescent="0.25">
      <c r="N337">
        <f>landis_monthly_output!A337</f>
        <v>10</v>
      </c>
      <c r="O337">
        <f>landis_monthly_output!B337</f>
        <v>10</v>
      </c>
      <c r="P337" t="str">
        <f>landis_monthly_output!C337</f>
        <v xml:space="preserve"> MN102</v>
      </c>
      <c r="Q337">
        <f>landis_monthly_output!D337</f>
        <v>2</v>
      </c>
      <c r="R337">
        <f>landis_monthly_output!E337</f>
        <v>3460</v>
      </c>
      <c r="S337">
        <f>landis_monthly_output!F337</f>
        <v>6</v>
      </c>
      <c r="T337">
        <f>landis_monthly_output!G337</f>
        <v>13.2</v>
      </c>
    </row>
    <row r="338" spans="14:20" x14ac:dyDescent="0.25">
      <c r="N338">
        <f>landis_monthly_output!A338</f>
        <v>10</v>
      </c>
      <c r="O338">
        <f>landis_monthly_output!B338</f>
        <v>11</v>
      </c>
      <c r="P338" t="str">
        <f>landis_monthly_output!C338</f>
        <v xml:space="preserve"> MN100</v>
      </c>
      <c r="Q338">
        <f>landis_monthly_output!D338</f>
        <v>0</v>
      </c>
      <c r="R338">
        <f>landis_monthly_output!E338</f>
        <v>5997</v>
      </c>
      <c r="S338">
        <f>landis_monthly_output!F338</f>
        <v>5.6</v>
      </c>
      <c r="T338">
        <f>landis_monthly_output!G338</f>
        <v>2.8</v>
      </c>
    </row>
    <row r="339" spans="14:20" x14ac:dyDescent="0.25">
      <c r="N339">
        <f>landis_monthly_output!A339</f>
        <v>10</v>
      </c>
      <c r="O339">
        <f>landis_monthly_output!B339</f>
        <v>11</v>
      </c>
      <c r="P339" t="str">
        <f>landis_monthly_output!C339</f>
        <v xml:space="preserve"> MN101</v>
      </c>
      <c r="Q339">
        <f>landis_monthly_output!D339</f>
        <v>1</v>
      </c>
      <c r="R339">
        <f>landis_monthly_output!E339</f>
        <v>344</v>
      </c>
      <c r="S339">
        <f>landis_monthly_output!F339</f>
        <v>7.8</v>
      </c>
      <c r="T339">
        <f>landis_monthly_output!G339</f>
        <v>3.9</v>
      </c>
    </row>
    <row r="340" spans="14:20" x14ac:dyDescent="0.25">
      <c r="N340">
        <f>landis_monthly_output!A340</f>
        <v>10</v>
      </c>
      <c r="O340">
        <f>landis_monthly_output!B340</f>
        <v>11</v>
      </c>
      <c r="P340" t="str">
        <f>landis_monthly_output!C340</f>
        <v xml:space="preserve"> MN102</v>
      </c>
      <c r="Q340">
        <f>landis_monthly_output!D340</f>
        <v>2</v>
      </c>
      <c r="R340">
        <f>landis_monthly_output!E340</f>
        <v>3460</v>
      </c>
      <c r="S340">
        <f>landis_monthly_output!F340</f>
        <v>5.6</v>
      </c>
      <c r="T340">
        <f>landis_monthly_output!G340</f>
        <v>2.8</v>
      </c>
    </row>
    <row r="341" spans="14:20" x14ac:dyDescent="0.25">
      <c r="N341">
        <f>landis_monthly_output!A341</f>
        <v>10</v>
      </c>
      <c r="O341">
        <f>landis_monthly_output!B341</f>
        <v>12</v>
      </c>
      <c r="P341" t="str">
        <f>landis_monthly_output!C341</f>
        <v xml:space="preserve"> MN100</v>
      </c>
      <c r="Q341">
        <f>landis_monthly_output!D341</f>
        <v>0</v>
      </c>
      <c r="R341">
        <f>landis_monthly_output!E341</f>
        <v>5997</v>
      </c>
      <c r="S341">
        <f>landis_monthly_output!F341</f>
        <v>2.8</v>
      </c>
      <c r="T341">
        <f>landis_monthly_output!G341</f>
        <v>0.1</v>
      </c>
    </row>
    <row r="342" spans="14:20" x14ac:dyDescent="0.25">
      <c r="N342">
        <f>landis_monthly_output!A342</f>
        <v>10</v>
      </c>
      <c r="O342">
        <f>landis_monthly_output!B342</f>
        <v>12</v>
      </c>
      <c r="P342" t="str">
        <f>landis_monthly_output!C342</f>
        <v xml:space="preserve"> MN101</v>
      </c>
      <c r="Q342">
        <f>landis_monthly_output!D342</f>
        <v>1</v>
      </c>
      <c r="R342">
        <f>landis_monthly_output!E342</f>
        <v>344</v>
      </c>
      <c r="S342">
        <f>landis_monthly_output!F342</f>
        <v>3.9</v>
      </c>
      <c r="T342">
        <f>landis_monthly_output!G342</f>
        <v>0.1</v>
      </c>
    </row>
    <row r="343" spans="14:20" x14ac:dyDescent="0.25">
      <c r="N343">
        <f>landis_monthly_output!A343</f>
        <v>10</v>
      </c>
      <c r="O343">
        <f>landis_monthly_output!B343</f>
        <v>12</v>
      </c>
      <c r="P343" t="str">
        <f>landis_monthly_output!C343</f>
        <v xml:space="preserve"> MN102</v>
      </c>
      <c r="Q343">
        <f>landis_monthly_output!D343</f>
        <v>2</v>
      </c>
      <c r="R343">
        <f>landis_monthly_output!E343</f>
        <v>3460</v>
      </c>
      <c r="S343">
        <f>landis_monthly_output!F343</f>
        <v>2.8</v>
      </c>
      <c r="T343">
        <f>landis_monthly_output!G343</f>
        <v>0.1</v>
      </c>
    </row>
    <row r="344" spans="14:20" x14ac:dyDescent="0.25">
      <c r="N344">
        <f>landis_monthly_output!A344</f>
        <v>10</v>
      </c>
      <c r="O344">
        <f>landis_monthly_output!B344</f>
        <v>1</v>
      </c>
      <c r="P344" t="str">
        <f>landis_monthly_output!C344</f>
        <v xml:space="preserve"> MN100</v>
      </c>
      <c r="Q344">
        <f>landis_monthly_output!D344</f>
        <v>0</v>
      </c>
      <c r="R344">
        <f>landis_monthly_output!E344</f>
        <v>5997</v>
      </c>
      <c r="S344">
        <f>landis_monthly_output!F344</f>
        <v>3</v>
      </c>
      <c r="T344">
        <f>landis_monthly_output!G344</f>
        <v>-6.6</v>
      </c>
    </row>
    <row r="345" spans="14:20" x14ac:dyDescent="0.25">
      <c r="N345">
        <f>landis_monthly_output!A345</f>
        <v>10</v>
      </c>
      <c r="O345">
        <f>landis_monthly_output!B345</f>
        <v>1</v>
      </c>
      <c r="P345" t="str">
        <f>landis_monthly_output!C345</f>
        <v xml:space="preserve"> MN101</v>
      </c>
      <c r="Q345">
        <f>landis_monthly_output!D345</f>
        <v>1</v>
      </c>
      <c r="R345">
        <f>landis_monthly_output!E345</f>
        <v>344</v>
      </c>
      <c r="S345">
        <f>landis_monthly_output!F345</f>
        <v>4.0999999999999996</v>
      </c>
      <c r="T345">
        <f>landis_monthly_output!G345</f>
        <v>-9.1999999999999993</v>
      </c>
    </row>
    <row r="346" spans="14:20" x14ac:dyDescent="0.25">
      <c r="N346">
        <f>landis_monthly_output!A346</f>
        <v>10</v>
      </c>
      <c r="O346">
        <f>landis_monthly_output!B346</f>
        <v>1</v>
      </c>
      <c r="P346" t="str">
        <f>landis_monthly_output!C346</f>
        <v xml:space="preserve"> MN102</v>
      </c>
      <c r="Q346">
        <f>landis_monthly_output!D346</f>
        <v>2</v>
      </c>
      <c r="R346">
        <f>landis_monthly_output!E346</f>
        <v>3460</v>
      </c>
      <c r="S346">
        <f>landis_monthly_output!F346</f>
        <v>3</v>
      </c>
      <c r="T346">
        <f>landis_monthly_output!G346</f>
        <v>-6.6</v>
      </c>
    </row>
    <row r="347" spans="14:20" x14ac:dyDescent="0.25">
      <c r="N347">
        <f>landis_monthly_output!A347</f>
        <v>10</v>
      </c>
      <c r="O347">
        <f>landis_monthly_output!B347</f>
        <v>2</v>
      </c>
      <c r="P347" t="str">
        <f>landis_monthly_output!C347</f>
        <v xml:space="preserve"> MN100</v>
      </c>
      <c r="Q347">
        <f>landis_monthly_output!D347</f>
        <v>0</v>
      </c>
      <c r="R347">
        <f>landis_monthly_output!E347</f>
        <v>5997</v>
      </c>
      <c r="S347">
        <f>landis_monthly_output!F347</f>
        <v>2.2000000000000002</v>
      </c>
      <c r="T347">
        <f>landis_monthly_output!G347</f>
        <v>-3.5</v>
      </c>
    </row>
    <row r="348" spans="14:20" x14ac:dyDescent="0.25">
      <c r="N348">
        <f>landis_monthly_output!A348</f>
        <v>10</v>
      </c>
      <c r="O348">
        <f>landis_monthly_output!B348</f>
        <v>2</v>
      </c>
      <c r="P348" t="str">
        <f>landis_monthly_output!C348</f>
        <v xml:space="preserve"> MN101</v>
      </c>
      <c r="Q348">
        <f>landis_monthly_output!D348</f>
        <v>1</v>
      </c>
      <c r="R348">
        <f>landis_monthly_output!E348</f>
        <v>344</v>
      </c>
      <c r="S348">
        <f>landis_monthly_output!F348</f>
        <v>3.1</v>
      </c>
      <c r="T348">
        <f>landis_monthly_output!G348</f>
        <v>-4.8</v>
      </c>
    </row>
    <row r="349" spans="14:20" x14ac:dyDescent="0.25">
      <c r="N349">
        <f>landis_monthly_output!A349</f>
        <v>10</v>
      </c>
      <c r="O349">
        <f>landis_monthly_output!B349</f>
        <v>2</v>
      </c>
      <c r="P349" t="str">
        <f>landis_monthly_output!C349</f>
        <v xml:space="preserve"> MN102</v>
      </c>
      <c r="Q349">
        <f>landis_monthly_output!D349</f>
        <v>2</v>
      </c>
      <c r="R349">
        <f>landis_monthly_output!E349</f>
        <v>3460</v>
      </c>
      <c r="S349">
        <f>landis_monthly_output!F349</f>
        <v>2.2000000000000002</v>
      </c>
      <c r="T349">
        <f>landis_monthly_output!G349</f>
        <v>-3.5</v>
      </c>
    </row>
    <row r="350" spans="14:20" x14ac:dyDescent="0.25">
      <c r="N350">
        <f>landis_monthly_output!A350</f>
        <v>10</v>
      </c>
      <c r="O350">
        <f>landis_monthly_output!B350</f>
        <v>3</v>
      </c>
      <c r="P350" t="str">
        <f>landis_monthly_output!C350</f>
        <v xml:space="preserve"> MN100</v>
      </c>
      <c r="Q350">
        <f>landis_monthly_output!D350</f>
        <v>0</v>
      </c>
      <c r="R350">
        <f>landis_monthly_output!E350</f>
        <v>5997</v>
      </c>
      <c r="S350">
        <f>landis_monthly_output!F350</f>
        <v>3.1</v>
      </c>
      <c r="T350">
        <f>landis_monthly_output!G350</f>
        <v>1.7</v>
      </c>
    </row>
    <row r="351" spans="14:20" x14ac:dyDescent="0.25">
      <c r="N351">
        <f>landis_monthly_output!A351</f>
        <v>10</v>
      </c>
      <c r="O351">
        <f>landis_monthly_output!B351</f>
        <v>3</v>
      </c>
      <c r="P351" t="str">
        <f>landis_monthly_output!C351</f>
        <v xml:space="preserve"> MN101</v>
      </c>
      <c r="Q351">
        <f>landis_monthly_output!D351</f>
        <v>1</v>
      </c>
      <c r="R351">
        <f>landis_monthly_output!E351</f>
        <v>344</v>
      </c>
      <c r="S351">
        <f>landis_monthly_output!F351</f>
        <v>4.4000000000000004</v>
      </c>
      <c r="T351">
        <f>landis_monthly_output!G351</f>
        <v>2.4</v>
      </c>
    </row>
    <row r="352" spans="14:20" x14ac:dyDescent="0.25">
      <c r="N352">
        <f>landis_monthly_output!A352</f>
        <v>10</v>
      </c>
      <c r="O352">
        <f>landis_monthly_output!B352</f>
        <v>3</v>
      </c>
      <c r="P352" t="str">
        <f>landis_monthly_output!C352</f>
        <v xml:space="preserve"> MN102</v>
      </c>
      <c r="Q352">
        <f>landis_monthly_output!D352</f>
        <v>2</v>
      </c>
      <c r="R352">
        <f>landis_monthly_output!E352</f>
        <v>3460</v>
      </c>
      <c r="S352">
        <f>landis_monthly_output!F352</f>
        <v>3.1</v>
      </c>
      <c r="T352">
        <f>landis_monthly_output!G352</f>
        <v>1.7</v>
      </c>
    </row>
    <row r="353" spans="14:20" x14ac:dyDescent="0.25">
      <c r="N353">
        <f>landis_monthly_output!A353</f>
        <v>10</v>
      </c>
      <c r="O353">
        <f>landis_monthly_output!B353</f>
        <v>4</v>
      </c>
      <c r="P353" t="str">
        <f>landis_monthly_output!C353</f>
        <v xml:space="preserve"> MN100</v>
      </c>
      <c r="Q353">
        <f>landis_monthly_output!D353</f>
        <v>0</v>
      </c>
      <c r="R353">
        <f>landis_monthly_output!E353</f>
        <v>5997</v>
      </c>
      <c r="S353">
        <f>landis_monthly_output!F353</f>
        <v>8.4</v>
      </c>
      <c r="T353">
        <f>landis_monthly_output!G353</f>
        <v>15.1</v>
      </c>
    </row>
    <row r="354" spans="14:20" x14ac:dyDescent="0.25">
      <c r="N354">
        <f>landis_monthly_output!A354</f>
        <v>10</v>
      </c>
      <c r="O354">
        <f>landis_monthly_output!B354</f>
        <v>4</v>
      </c>
      <c r="P354" t="str">
        <f>landis_monthly_output!C354</f>
        <v xml:space="preserve"> MN101</v>
      </c>
      <c r="Q354">
        <f>landis_monthly_output!D354</f>
        <v>1</v>
      </c>
      <c r="R354">
        <f>landis_monthly_output!E354</f>
        <v>344</v>
      </c>
      <c r="S354">
        <f>landis_monthly_output!F354</f>
        <v>11.7</v>
      </c>
      <c r="T354">
        <f>landis_monthly_output!G354</f>
        <v>21.2</v>
      </c>
    </row>
    <row r="355" spans="14:20" x14ac:dyDescent="0.25">
      <c r="N355">
        <f>landis_monthly_output!A355</f>
        <v>10</v>
      </c>
      <c r="O355">
        <f>landis_monthly_output!B355</f>
        <v>4</v>
      </c>
      <c r="P355" t="str">
        <f>landis_monthly_output!C355</f>
        <v xml:space="preserve"> MN102</v>
      </c>
      <c r="Q355">
        <f>landis_monthly_output!D355</f>
        <v>2</v>
      </c>
      <c r="R355">
        <f>landis_monthly_output!E355</f>
        <v>3460</v>
      </c>
      <c r="S355">
        <f>landis_monthly_output!F355</f>
        <v>8.4</v>
      </c>
      <c r="T355">
        <f>landis_monthly_output!G355</f>
        <v>15.1</v>
      </c>
    </row>
    <row r="356" spans="14:20" x14ac:dyDescent="0.25">
      <c r="N356">
        <f>landis_monthly_output!A356</f>
        <v>10</v>
      </c>
      <c r="O356">
        <f>landis_monthly_output!B356</f>
        <v>5</v>
      </c>
      <c r="P356" t="str">
        <f>landis_monthly_output!C356</f>
        <v xml:space="preserve"> MN100</v>
      </c>
      <c r="Q356">
        <f>landis_monthly_output!D356</f>
        <v>0</v>
      </c>
      <c r="R356">
        <f>landis_monthly_output!E356</f>
        <v>5997</v>
      </c>
      <c r="S356">
        <f>landis_monthly_output!F356</f>
        <v>13.6</v>
      </c>
      <c r="T356">
        <f>landis_monthly_output!G356</f>
        <v>21.4</v>
      </c>
    </row>
    <row r="357" spans="14:20" x14ac:dyDescent="0.25">
      <c r="N357">
        <f>landis_monthly_output!A357</f>
        <v>10</v>
      </c>
      <c r="O357">
        <f>landis_monthly_output!B357</f>
        <v>5</v>
      </c>
      <c r="P357" t="str">
        <f>landis_monthly_output!C357</f>
        <v xml:space="preserve"> MN101</v>
      </c>
      <c r="Q357">
        <f>landis_monthly_output!D357</f>
        <v>1</v>
      </c>
      <c r="R357">
        <f>landis_monthly_output!E357</f>
        <v>344</v>
      </c>
      <c r="S357">
        <f>landis_monthly_output!F357</f>
        <v>19</v>
      </c>
      <c r="T357">
        <f>landis_monthly_output!G357</f>
        <v>29.9</v>
      </c>
    </row>
    <row r="358" spans="14:20" x14ac:dyDescent="0.25">
      <c r="N358">
        <f>landis_monthly_output!A358</f>
        <v>10</v>
      </c>
      <c r="O358">
        <f>landis_monthly_output!B358</f>
        <v>5</v>
      </c>
      <c r="P358" t="str">
        <f>landis_monthly_output!C358</f>
        <v xml:space="preserve"> MN102</v>
      </c>
      <c r="Q358">
        <f>landis_monthly_output!D358</f>
        <v>2</v>
      </c>
      <c r="R358">
        <f>landis_monthly_output!E358</f>
        <v>3460</v>
      </c>
      <c r="S358">
        <f>landis_monthly_output!F358</f>
        <v>13.6</v>
      </c>
      <c r="T358">
        <f>landis_monthly_output!G358</f>
        <v>21.4</v>
      </c>
    </row>
    <row r="359" spans="14:20" x14ac:dyDescent="0.25">
      <c r="N359">
        <f>landis_monthly_output!A359</f>
        <v>10</v>
      </c>
      <c r="O359">
        <f>landis_monthly_output!B359</f>
        <v>6</v>
      </c>
      <c r="P359" t="str">
        <f>landis_monthly_output!C359</f>
        <v xml:space="preserve"> MN100</v>
      </c>
      <c r="Q359">
        <f>landis_monthly_output!D359</f>
        <v>0</v>
      </c>
      <c r="R359">
        <f>landis_monthly_output!E359</f>
        <v>5997</v>
      </c>
      <c r="S359">
        <f>landis_monthly_output!F359</f>
        <v>10.9</v>
      </c>
      <c r="T359">
        <f>landis_monthly_output!G359</f>
        <v>25.5</v>
      </c>
    </row>
    <row r="360" spans="14:20" x14ac:dyDescent="0.25">
      <c r="N360">
        <f>landis_monthly_output!A360</f>
        <v>10</v>
      </c>
      <c r="O360">
        <f>landis_monthly_output!B360</f>
        <v>6</v>
      </c>
      <c r="P360" t="str">
        <f>landis_monthly_output!C360</f>
        <v xml:space="preserve"> MN101</v>
      </c>
      <c r="Q360">
        <f>landis_monthly_output!D360</f>
        <v>1</v>
      </c>
      <c r="R360">
        <f>landis_monthly_output!E360</f>
        <v>344</v>
      </c>
      <c r="S360">
        <f>landis_monthly_output!F360</f>
        <v>15.2</v>
      </c>
      <c r="T360">
        <f>landis_monthly_output!G360</f>
        <v>35.799999999999997</v>
      </c>
    </row>
    <row r="361" spans="14:20" x14ac:dyDescent="0.25">
      <c r="N361">
        <f>landis_monthly_output!A361</f>
        <v>10</v>
      </c>
      <c r="O361">
        <f>landis_monthly_output!B361</f>
        <v>6</v>
      </c>
      <c r="P361" t="str">
        <f>landis_monthly_output!C361</f>
        <v xml:space="preserve"> MN102</v>
      </c>
      <c r="Q361">
        <f>landis_monthly_output!D361</f>
        <v>2</v>
      </c>
      <c r="R361">
        <f>landis_monthly_output!E361</f>
        <v>3460</v>
      </c>
      <c r="S361">
        <f>landis_monthly_output!F361</f>
        <v>10.9</v>
      </c>
      <c r="T361">
        <f>landis_monthly_output!G361</f>
        <v>25.5</v>
      </c>
    </row>
    <row r="362" spans="14:20" x14ac:dyDescent="0.25">
      <c r="N362">
        <f>landis_monthly_output!A362</f>
        <v>11</v>
      </c>
      <c r="O362">
        <f>landis_monthly_output!B362</f>
        <v>7</v>
      </c>
      <c r="P362" t="str">
        <f>landis_monthly_output!C362</f>
        <v xml:space="preserve"> MN100</v>
      </c>
      <c r="Q362">
        <f>landis_monthly_output!D362</f>
        <v>0</v>
      </c>
      <c r="R362">
        <f>landis_monthly_output!E362</f>
        <v>5997</v>
      </c>
      <c r="S362">
        <f>landis_monthly_output!F362</f>
        <v>10.5</v>
      </c>
      <c r="T362">
        <f>landis_monthly_output!G362</f>
        <v>27.5</v>
      </c>
    </row>
    <row r="363" spans="14:20" x14ac:dyDescent="0.25">
      <c r="N363">
        <f>landis_monthly_output!A363</f>
        <v>11</v>
      </c>
      <c r="O363">
        <f>landis_monthly_output!B363</f>
        <v>7</v>
      </c>
      <c r="P363" t="str">
        <f>landis_monthly_output!C363</f>
        <v xml:space="preserve"> MN101</v>
      </c>
      <c r="Q363">
        <f>landis_monthly_output!D363</f>
        <v>1</v>
      </c>
      <c r="R363">
        <f>landis_monthly_output!E363</f>
        <v>344</v>
      </c>
      <c r="S363">
        <f>landis_monthly_output!F363</f>
        <v>14.7</v>
      </c>
      <c r="T363">
        <f>landis_monthly_output!G363</f>
        <v>38.5</v>
      </c>
    </row>
    <row r="364" spans="14:20" x14ac:dyDescent="0.25">
      <c r="N364">
        <f>landis_monthly_output!A364</f>
        <v>11</v>
      </c>
      <c r="O364">
        <f>landis_monthly_output!B364</f>
        <v>7</v>
      </c>
      <c r="P364" t="str">
        <f>landis_monthly_output!C364</f>
        <v xml:space="preserve"> MN102</v>
      </c>
      <c r="Q364">
        <f>landis_monthly_output!D364</f>
        <v>2</v>
      </c>
      <c r="R364">
        <f>landis_monthly_output!E364</f>
        <v>3460</v>
      </c>
      <c r="S364">
        <f>landis_monthly_output!F364</f>
        <v>10.5</v>
      </c>
      <c r="T364">
        <f>landis_monthly_output!G364</f>
        <v>27.5</v>
      </c>
    </row>
    <row r="365" spans="14:20" x14ac:dyDescent="0.25">
      <c r="N365">
        <f>landis_monthly_output!A365</f>
        <v>11</v>
      </c>
      <c r="O365">
        <f>landis_monthly_output!B365</f>
        <v>8</v>
      </c>
      <c r="P365" t="str">
        <f>landis_monthly_output!C365</f>
        <v xml:space="preserve"> MN100</v>
      </c>
      <c r="Q365">
        <f>landis_monthly_output!D365</f>
        <v>0</v>
      </c>
      <c r="R365">
        <f>landis_monthly_output!E365</f>
        <v>5997</v>
      </c>
      <c r="S365">
        <f>landis_monthly_output!F365</f>
        <v>8.4</v>
      </c>
      <c r="T365">
        <f>landis_monthly_output!G365</f>
        <v>26.4</v>
      </c>
    </row>
    <row r="366" spans="14:20" x14ac:dyDescent="0.25">
      <c r="N366">
        <f>landis_monthly_output!A366</f>
        <v>11</v>
      </c>
      <c r="O366">
        <f>landis_monthly_output!B366</f>
        <v>8</v>
      </c>
      <c r="P366" t="str">
        <f>landis_monthly_output!C366</f>
        <v xml:space="preserve"> MN101</v>
      </c>
      <c r="Q366">
        <f>landis_monthly_output!D366</f>
        <v>1</v>
      </c>
      <c r="R366">
        <f>landis_monthly_output!E366</f>
        <v>344</v>
      </c>
      <c r="S366">
        <f>landis_monthly_output!F366</f>
        <v>11.8</v>
      </c>
      <c r="T366">
        <f>landis_monthly_output!G366</f>
        <v>37</v>
      </c>
    </row>
    <row r="367" spans="14:20" x14ac:dyDescent="0.25">
      <c r="N367">
        <f>landis_monthly_output!A367</f>
        <v>11</v>
      </c>
      <c r="O367">
        <f>landis_monthly_output!B367</f>
        <v>8</v>
      </c>
      <c r="P367" t="str">
        <f>landis_monthly_output!C367</f>
        <v xml:space="preserve"> MN102</v>
      </c>
      <c r="Q367">
        <f>landis_monthly_output!D367</f>
        <v>2</v>
      </c>
      <c r="R367">
        <f>landis_monthly_output!E367</f>
        <v>3460</v>
      </c>
      <c r="S367">
        <f>landis_monthly_output!F367</f>
        <v>8.4</v>
      </c>
      <c r="T367">
        <f>landis_monthly_output!G367</f>
        <v>26.4</v>
      </c>
    </row>
    <row r="368" spans="14:20" x14ac:dyDescent="0.25">
      <c r="N368">
        <f>landis_monthly_output!A368</f>
        <v>11</v>
      </c>
      <c r="O368">
        <f>landis_monthly_output!B368</f>
        <v>9</v>
      </c>
      <c r="P368" t="str">
        <f>landis_monthly_output!C368</f>
        <v xml:space="preserve"> MN100</v>
      </c>
      <c r="Q368">
        <f>landis_monthly_output!D368</f>
        <v>0</v>
      </c>
      <c r="R368">
        <f>landis_monthly_output!E368</f>
        <v>5997</v>
      </c>
      <c r="S368">
        <f>landis_monthly_output!F368</f>
        <v>9.1999999999999993</v>
      </c>
      <c r="T368">
        <f>landis_monthly_output!G368</f>
        <v>21.5</v>
      </c>
    </row>
    <row r="369" spans="14:20" x14ac:dyDescent="0.25">
      <c r="N369">
        <f>landis_monthly_output!A369</f>
        <v>11</v>
      </c>
      <c r="O369">
        <f>landis_monthly_output!B369</f>
        <v>9</v>
      </c>
      <c r="P369" t="str">
        <f>landis_monthly_output!C369</f>
        <v xml:space="preserve"> MN101</v>
      </c>
      <c r="Q369">
        <f>landis_monthly_output!D369</f>
        <v>1</v>
      </c>
      <c r="R369">
        <f>landis_monthly_output!E369</f>
        <v>344</v>
      </c>
      <c r="S369">
        <f>landis_monthly_output!F369</f>
        <v>12.9</v>
      </c>
      <c r="T369">
        <f>landis_monthly_output!G369</f>
        <v>30.1</v>
      </c>
    </row>
    <row r="370" spans="14:20" x14ac:dyDescent="0.25">
      <c r="N370">
        <f>landis_monthly_output!A370</f>
        <v>11</v>
      </c>
      <c r="O370">
        <f>landis_monthly_output!B370</f>
        <v>9</v>
      </c>
      <c r="P370" t="str">
        <f>landis_monthly_output!C370</f>
        <v xml:space="preserve"> MN102</v>
      </c>
      <c r="Q370">
        <f>landis_monthly_output!D370</f>
        <v>2</v>
      </c>
      <c r="R370">
        <f>landis_monthly_output!E370</f>
        <v>3460</v>
      </c>
      <c r="S370">
        <f>landis_monthly_output!F370</f>
        <v>9.1999999999999993</v>
      </c>
      <c r="T370">
        <f>landis_monthly_output!G370</f>
        <v>21.5</v>
      </c>
    </row>
    <row r="371" spans="14:20" x14ac:dyDescent="0.25">
      <c r="N371">
        <f>landis_monthly_output!A371</f>
        <v>11</v>
      </c>
      <c r="O371">
        <f>landis_monthly_output!B371</f>
        <v>10</v>
      </c>
      <c r="P371" t="str">
        <f>landis_monthly_output!C371</f>
        <v xml:space="preserve"> MN100</v>
      </c>
      <c r="Q371">
        <f>landis_monthly_output!D371</f>
        <v>0</v>
      </c>
      <c r="R371">
        <f>landis_monthly_output!E371</f>
        <v>5997</v>
      </c>
      <c r="S371">
        <f>landis_monthly_output!F371</f>
        <v>6</v>
      </c>
      <c r="T371">
        <f>landis_monthly_output!G371</f>
        <v>13.2</v>
      </c>
    </row>
    <row r="372" spans="14:20" x14ac:dyDescent="0.25">
      <c r="N372">
        <f>landis_monthly_output!A372</f>
        <v>11</v>
      </c>
      <c r="O372">
        <f>landis_monthly_output!B372</f>
        <v>10</v>
      </c>
      <c r="P372" t="str">
        <f>landis_monthly_output!C372</f>
        <v xml:space="preserve"> MN101</v>
      </c>
      <c r="Q372">
        <f>landis_monthly_output!D372</f>
        <v>1</v>
      </c>
      <c r="R372">
        <f>landis_monthly_output!E372</f>
        <v>344</v>
      </c>
      <c r="S372">
        <f>landis_monthly_output!F372</f>
        <v>8.3000000000000007</v>
      </c>
      <c r="T372">
        <f>landis_monthly_output!G372</f>
        <v>18.399999999999999</v>
      </c>
    </row>
    <row r="373" spans="14:20" x14ac:dyDescent="0.25">
      <c r="N373">
        <f>landis_monthly_output!A373</f>
        <v>11</v>
      </c>
      <c r="O373">
        <f>landis_monthly_output!B373</f>
        <v>10</v>
      </c>
      <c r="P373" t="str">
        <f>landis_monthly_output!C373</f>
        <v xml:space="preserve"> MN102</v>
      </c>
      <c r="Q373">
        <f>landis_monthly_output!D373</f>
        <v>2</v>
      </c>
      <c r="R373">
        <f>landis_monthly_output!E373</f>
        <v>3460</v>
      </c>
      <c r="S373">
        <f>landis_monthly_output!F373</f>
        <v>6</v>
      </c>
      <c r="T373">
        <f>landis_monthly_output!G373</f>
        <v>13.2</v>
      </c>
    </row>
    <row r="374" spans="14:20" x14ac:dyDescent="0.25">
      <c r="N374">
        <f>landis_monthly_output!A374</f>
        <v>11</v>
      </c>
      <c r="O374">
        <f>landis_monthly_output!B374</f>
        <v>11</v>
      </c>
      <c r="P374" t="str">
        <f>landis_monthly_output!C374</f>
        <v xml:space="preserve"> MN100</v>
      </c>
      <c r="Q374">
        <f>landis_monthly_output!D374</f>
        <v>0</v>
      </c>
      <c r="R374">
        <f>landis_monthly_output!E374</f>
        <v>5997</v>
      </c>
      <c r="S374">
        <f>landis_monthly_output!F374</f>
        <v>5.6</v>
      </c>
      <c r="T374">
        <f>landis_monthly_output!G374</f>
        <v>2.8</v>
      </c>
    </row>
    <row r="375" spans="14:20" x14ac:dyDescent="0.25">
      <c r="N375">
        <f>landis_monthly_output!A375</f>
        <v>11</v>
      </c>
      <c r="O375">
        <f>landis_monthly_output!B375</f>
        <v>11</v>
      </c>
      <c r="P375" t="str">
        <f>landis_monthly_output!C375</f>
        <v xml:space="preserve"> MN101</v>
      </c>
      <c r="Q375">
        <f>landis_monthly_output!D375</f>
        <v>1</v>
      </c>
      <c r="R375">
        <f>landis_monthly_output!E375</f>
        <v>344</v>
      </c>
      <c r="S375">
        <f>landis_monthly_output!F375</f>
        <v>7.8</v>
      </c>
      <c r="T375">
        <f>landis_monthly_output!G375</f>
        <v>3.9</v>
      </c>
    </row>
    <row r="376" spans="14:20" x14ac:dyDescent="0.25">
      <c r="N376">
        <f>landis_monthly_output!A376</f>
        <v>11</v>
      </c>
      <c r="O376">
        <f>landis_monthly_output!B376</f>
        <v>11</v>
      </c>
      <c r="P376" t="str">
        <f>landis_monthly_output!C376</f>
        <v xml:space="preserve"> MN102</v>
      </c>
      <c r="Q376">
        <f>landis_monthly_output!D376</f>
        <v>2</v>
      </c>
      <c r="R376">
        <f>landis_monthly_output!E376</f>
        <v>3460</v>
      </c>
      <c r="S376">
        <f>landis_monthly_output!F376</f>
        <v>5.6</v>
      </c>
      <c r="T376">
        <f>landis_monthly_output!G376</f>
        <v>2.8</v>
      </c>
    </row>
    <row r="377" spans="14:20" x14ac:dyDescent="0.25">
      <c r="N377">
        <f>landis_monthly_output!A377</f>
        <v>11</v>
      </c>
      <c r="O377">
        <f>landis_monthly_output!B377</f>
        <v>12</v>
      </c>
      <c r="P377" t="str">
        <f>landis_monthly_output!C377</f>
        <v xml:space="preserve"> MN100</v>
      </c>
      <c r="Q377">
        <f>landis_monthly_output!D377</f>
        <v>0</v>
      </c>
      <c r="R377">
        <f>landis_monthly_output!E377</f>
        <v>5997</v>
      </c>
      <c r="S377">
        <f>landis_monthly_output!F377</f>
        <v>2.8</v>
      </c>
      <c r="T377">
        <f>landis_monthly_output!G377</f>
        <v>0.1</v>
      </c>
    </row>
    <row r="378" spans="14:20" x14ac:dyDescent="0.25">
      <c r="N378">
        <f>landis_monthly_output!A378</f>
        <v>11</v>
      </c>
      <c r="O378">
        <f>landis_monthly_output!B378</f>
        <v>12</v>
      </c>
      <c r="P378" t="str">
        <f>landis_monthly_output!C378</f>
        <v xml:space="preserve"> MN101</v>
      </c>
      <c r="Q378">
        <f>landis_monthly_output!D378</f>
        <v>1</v>
      </c>
      <c r="R378">
        <f>landis_monthly_output!E378</f>
        <v>344</v>
      </c>
      <c r="S378">
        <f>landis_monthly_output!F378</f>
        <v>3.9</v>
      </c>
      <c r="T378">
        <f>landis_monthly_output!G378</f>
        <v>0.1</v>
      </c>
    </row>
    <row r="379" spans="14:20" x14ac:dyDescent="0.25">
      <c r="N379">
        <f>landis_monthly_output!A379</f>
        <v>11</v>
      </c>
      <c r="O379">
        <f>landis_monthly_output!B379</f>
        <v>12</v>
      </c>
      <c r="P379" t="str">
        <f>landis_monthly_output!C379</f>
        <v xml:space="preserve"> MN102</v>
      </c>
      <c r="Q379">
        <f>landis_monthly_output!D379</f>
        <v>2</v>
      </c>
      <c r="R379">
        <f>landis_monthly_output!E379</f>
        <v>3460</v>
      </c>
      <c r="S379">
        <f>landis_monthly_output!F379</f>
        <v>2.8</v>
      </c>
      <c r="T379">
        <f>landis_monthly_output!G379</f>
        <v>0.1</v>
      </c>
    </row>
    <row r="380" spans="14:20" x14ac:dyDescent="0.25">
      <c r="N380">
        <f>landis_monthly_output!A380</f>
        <v>11</v>
      </c>
      <c r="O380">
        <f>landis_monthly_output!B380</f>
        <v>1</v>
      </c>
      <c r="P380" t="str">
        <f>landis_monthly_output!C380</f>
        <v xml:space="preserve"> MN100</v>
      </c>
      <c r="Q380">
        <f>landis_monthly_output!D380</f>
        <v>0</v>
      </c>
      <c r="R380">
        <f>landis_monthly_output!E380</f>
        <v>5997</v>
      </c>
      <c r="S380">
        <f>landis_monthly_output!F380</f>
        <v>3</v>
      </c>
      <c r="T380">
        <f>landis_monthly_output!G380</f>
        <v>-6.6</v>
      </c>
    </row>
    <row r="381" spans="14:20" x14ac:dyDescent="0.25">
      <c r="N381">
        <f>landis_monthly_output!A381</f>
        <v>11</v>
      </c>
      <c r="O381">
        <f>landis_monthly_output!B381</f>
        <v>1</v>
      </c>
      <c r="P381" t="str">
        <f>landis_monthly_output!C381</f>
        <v xml:space="preserve"> MN101</v>
      </c>
      <c r="Q381">
        <f>landis_monthly_output!D381</f>
        <v>1</v>
      </c>
      <c r="R381">
        <f>landis_monthly_output!E381</f>
        <v>344</v>
      </c>
      <c r="S381">
        <f>landis_monthly_output!F381</f>
        <v>4.0999999999999996</v>
      </c>
      <c r="T381">
        <f>landis_monthly_output!G381</f>
        <v>-9.1999999999999993</v>
      </c>
    </row>
    <row r="382" spans="14:20" x14ac:dyDescent="0.25">
      <c r="N382">
        <f>landis_monthly_output!A382</f>
        <v>11</v>
      </c>
      <c r="O382">
        <f>landis_monthly_output!B382</f>
        <v>1</v>
      </c>
      <c r="P382" t="str">
        <f>landis_monthly_output!C382</f>
        <v xml:space="preserve"> MN102</v>
      </c>
      <c r="Q382">
        <f>landis_monthly_output!D382</f>
        <v>2</v>
      </c>
      <c r="R382">
        <f>landis_monthly_output!E382</f>
        <v>3460</v>
      </c>
      <c r="S382">
        <f>landis_monthly_output!F382</f>
        <v>3</v>
      </c>
      <c r="T382">
        <f>landis_monthly_output!G382</f>
        <v>-6.6</v>
      </c>
    </row>
    <row r="383" spans="14:20" x14ac:dyDescent="0.25">
      <c r="N383">
        <f>landis_monthly_output!A383</f>
        <v>11</v>
      </c>
      <c r="O383">
        <f>landis_monthly_output!B383</f>
        <v>2</v>
      </c>
      <c r="P383" t="str">
        <f>landis_monthly_output!C383</f>
        <v xml:space="preserve"> MN100</v>
      </c>
      <c r="Q383">
        <f>landis_monthly_output!D383</f>
        <v>0</v>
      </c>
      <c r="R383">
        <f>landis_monthly_output!E383</f>
        <v>5997</v>
      </c>
      <c r="S383">
        <f>landis_monthly_output!F383</f>
        <v>2.2000000000000002</v>
      </c>
      <c r="T383">
        <f>landis_monthly_output!G383</f>
        <v>-3.5</v>
      </c>
    </row>
    <row r="384" spans="14:20" x14ac:dyDescent="0.25">
      <c r="N384">
        <f>landis_monthly_output!A384</f>
        <v>11</v>
      </c>
      <c r="O384">
        <f>landis_monthly_output!B384</f>
        <v>2</v>
      </c>
      <c r="P384" t="str">
        <f>landis_monthly_output!C384</f>
        <v xml:space="preserve"> MN101</v>
      </c>
      <c r="Q384">
        <f>landis_monthly_output!D384</f>
        <v>1</v>
      </c>
      <c r="R384">
        <f>landis_monthly_output!E384</f>
        <v>344</v>
      </c>
      <c r="S384">
        <f>landis_monthly_output!F384</f>
        <v>3.1</v>
      </c>
      <c r="T384">
        <f>landis_monthly_output!G384</f>
        <v>-4.8</v>
      </c>
    </row>
    <row r="385" spans="14:20" x14ac:dyDescent="0.25">
      <c r="N385">
        <f>landis_monthly_output!A385</f>
        <v>11</v>
      </c>
      <c r="O385">
        <f>landis_monthly_output!B385</f>
        <v>2</v>
      </c>
      <c r="P385" t="str">
        <f>landis_monthly_output!C385</f>
        <v xml:space="preserve"> MN102</v>
      </c>
      <c r="Q385">
        <f>landis_monthly_output!D385</f>
        <v>2</v>
      </c>
      <c r="R385">
        <f>landis_monthly_output!E385</f>
        <v>3460</v>
      </c>
      <c r="S385">
        <f>landis_monthly_output!F385</f>
        <v>2.2000000000000002</v>
      </c>
      <c r="T385">
        <f>landis_monthly_output!G385</f>
        <v>-3.5</v>
      </c>
    </row>
    <row r="386" spans="14:20" x14ac:dyDescent="0.25">
      <c r="N386">
        <f>landis_monthly_output!A386</f>
        <v>11</v>
      </c>
      <c r="O386">
        <f>landis_monthly_output!B386</f>
        <v>3</v>
      </c>
      <c r="P386" t="str">
        <f>landis_monthly_output!C386</f>
        <v xml:space="preserve"> MN100</v>
      </c>
      <c r="Q386">
        <f>landis_monthly_output!D386</f>
        <v>0</v>
      </c>
      <c r="R386">
        <f>landis_monthly_output!E386</f>
        <v>5997</v>
      </c>
      <c r="S386">
        <f>landis_monthly_output!F386</f>
        <v>3.1</v>
      </c>
      <c r="T386">
        <f>landis_monthly_output!G386</f>
        <v>1.7</v>
      </c>
    </row>
    <row r="387" spans="14:20" x14ac:dyDescent="0.25">
      <c r="N387">
        <f>landis_monthly_output!A387</f>
        <v>11</v>
      </c>
      <c r="O387">
        <f>landis_monthly_output!B387</f>
        <v>3</v>
      </c>
      <c r="P387" t="str">
        <f>landis_monthly_output!C387</f>
        <v xml:space="preserve"> MN101</v>
      </c>
      <c r="Q387">
        <f>landis_monthly_output!D387</f>
        <v>1</v>
      </c>
      <c r="R387">
        <f>landis_monthly_output!E387</f>
        <v>344</v>
      </c>
      <c r="S387">
        <f>landis_monthly_output!F387</f>
        <v>4.4000000000000004</v>
      </c>
      <c r="T387">
        <f>landis_monthly_output!G387</f>
        <v>2.4</v>
      </c>
    </row>
    <row r="388" spans="14:20" x14ac:dyDescent="0.25">
      <c r="N388">
        <f>landis_monthly_output!A388</f>
        <v>11</v>
      </c>
      <c r="O388">
        <f>landis_monthly_output!B388</f>
        <v>3</v>
      </c>
      <c r="P388" t="str">
        <f>landis_monthly_output!C388</f>
        <v xml:space="preserve"> MN102</v>
      </c>
      <c r="Q388">
        <f>landis_monthly_output!D388</f>
        <v>2</v>
      </c>
      <c r="R388">
        <f>landis_monthly_output!E388</f>
        <v>3460</v>
      </c>
      <c r="S388">
        <f>landis_monthly_output!F388</f>
        <v>3.1</v>
      </c>
      <c r="T388">
        <f>landis_monthly_output!G388</f>
        <v>1.7</v>
      </c>
    </row>
    <row r="389" spans="14:20" x14ac:dyDescent="0.25">
      <c r="N389">
        <f>landis_monthly_output!A389</f>
        <v>11</v>
      </c>
      <c r="O389">
        <f>landis_monthly_output!B389</f>
        <v>4</v>
      </c>
      <c r="P389" t="str">
        <f>landis_monthly_output!C389</f>
        <v xml:space="preserve"> MN100</v>
      </c>
      <c r="Q389">
        <f>landis_monthly_output!D389</f>
        <v>0</v>
      </c>
      <c r="R389">
        <f>landis_monthly_output!E389</f>
        <v>5997</v>
      </c>
      <c r="S389">
        <f>landis_monthly_output!F389</f>
        <v>8.4</v>
      </c>
      <c r="T389">
        <f>landis_monthly_output!G389</f>
        <v>15.1</v>
      </c>
    </row>
    <row r="390" spans="14:20" x14ac:dyDescent="0.25">
      <c r="N390">
        <f>landis_monthly_output!A390</f>
        <v>11</v>
      </c>
      <c r="O390">
        <f>landis_monthly_output!B390</f>
        <v>4</v>
      </c>
      <c r="P390" t="str">
        <f>landis_monthly_output!C390</f>
        <v xml:space="preserve"> MN101</v>
      </c>
      <c r="Q390">
        <f>landis_monthly_output!D390</f>
        <v>1</v>
      </c>
      <c r="R390">
        <f>landis_monthly_output!E390</f>
        <v>344</v>
      </c>
      <c r="S390">
        <f>landis_monthly_output!F390</f>
        <v>11.7</v>
      </c>
      <c r="T390">
        <f>landis_monthly_output!G390</f>
        <v>21.2</v>
      </c>
    </row>
    <row r="391" spans="14:20" x14ac:dyDescent="0.25">
      <c r="N391">
        <f>landis_monthly_output!A391</f>
        <v>11</v>
      </c>
      <c r="O391">
        <f>landis_monthly_output!B391</f>
        <v>4</v>
      </c>
      <c r="P391" t="str">
        <f>landis_monthly_output!C391</f>
        <v xml:space="preserve"> MN102</v>
      </c>
      <c r="Q391">
        <f>landis_monthly_output!D391</f>
        <v>2</v>
      </c>
      <c r="R391">
        <f>landis_monthly_output!E391</f>
        <v>3460</v>
      </c>
      <c r="S391">
        <f>landis_monthly_output!F391</f>
        <v>8.4</v>
      </c>
      <c r="T391">
        <f>landis_monthly_output!G391</f>
        <v>15.1</v>
      </c>
    </row>
    <row r="392" spans="14:20" x14ac:dyDescent="0.25">
      <c r="N392">
        <f>landis_monthly_output!A392</f>
        <v>11</v>
      </c>
      <c r="O392">
        <f>landis_monthly_output!B392</f>
        <v>5</v>
      </c>
      <c r="P392" t="str">
        <f>landis_monthly_output!C392</f>
        <v xml:space="preserve"> MN100</v>
      </c>
      <c r="Q392">
        <f>landis_monthly_output!D392</f>
        <v>0</v>
      </c>
      <c r="R392">
        <f>landis_monthly_output!E392</f>
        <v>5997</v>
      </c>
      <c r="S392">
        <f>landis_monthly_output!F392</f>
        <v>13.6</v>
      </c>
      <c r="T392">
        <f>landis_monthly_output!G392</f>
        <v>21.4</v>
      </c>
    </row>
    <row r="393" spans="14:20" x14ac:dyDescent="0.25">
      <c r="N393">
        <f>landis_monthly_output!A393</f>
        <v>11</v>
      </c>
      <c r="O393">
        <f>landis_monthly_output!B393</f>
        <v>5</v>
      </c>
      <c r="P393" t="str">
        <f>landis_monthly_output!C393</f>
        <v xml:space="preserve"> MN101</v>
      </c>
      <c r="Q393">
        <f>landis_monthly_output!D393</f>
        <v>1</v>
      </c>
      <c r="R393">
        <f>landis_monthly_output!E393</f>
        <v>344</v>
      </c>
      <c r="S393">
        <f>landis_monthly_output!F393</f>
        <v>19</v>
      </c>
      <c r="T393">
        <f>landis_monthly_output!G393</f>
        <v>29.9</v>
      </c>
    </row>
    <row r="394" spans="14:20" x14ac:dyDescent="0.25">
      <c r="N394">
        <f>landis_monthly_output!A394</f>
        <v>11</v>
      </c>
      <c r="O394">
        <f>landis_monthly_output!B394</f>
        <v>5</v>
      </c>
      <c r="P394" t="str">
        <f>landis_monthly_output!C394</f>
        <v xml:space="preserve"> MN102</v>
      </c>
      <c r="Q394">
        <f>landis_monthly_output!D394</f>
        <v>2</v>
      </c>
      <c r="R394">
        <f>landis_monthly_output!E394</f>
        <v>3460</v>
      </c>
      <c r="S394">
        <f>landis_monthly_output!F394</f>
        <v>13.6</v>
      </c>
      <c r="T394">
        <f>landis_monthly_output!G394</f>
        <v>21.4</v>
      </c>
    </row>
    <row r="395" spans="14:20" x14ac:dyDescent="0.25">
      <c r="N395">
        <f>landis_monthly_output!A395</f>
        <v>11</v>
      </c>
      <c r="O395">
        <f>landis_monthly_output!B395</f>
        <v>6</v>
      </c>
      <c r="P395" t="str">
        <f>landis_monthly_output!C395</f>
        <v xml:space="preserve"> MN100</v>
      </c>
      <c r="Q395">
        <f>landis_monthly_output!D395</f>
        <v>0</v>
      </c>
      <c r="R395">
        <f>landis_monthly_output!E395</f>
        <v>5997</v>
      </c>
      <c r="S395">
        <f>landis_monthly_output!F395</f>
        <v>10.9</v>
      </c>
      <c r="T395">
        <f>landis_monthly_output!G395</f>
        <v>25.5</v>
      </c>
    </row>
    <row r="396" spans="14:20" x14ac:dyDescent="0.25">
      <c r="N396">
        <f>landis_monthly_output!A396</f>
        <v>11</v>
      </c>
      <c r="O396">
        <f>landis_monthly_output!B396</f>
        <v>6</v>
      </c>
      <c r="P396" t="str">
        <f>landis_monthly_output!C396</f>
        <v xml:space="preserve"> MN101</v>
      </c>
      <c r="Q396">
        <f>landis_monthly_output!D396</f>
        <v>1</v>
      </c>
      <c r="R396">
        <f>landis_monthly_output!E396</f>
        <v>344</v>
      </c>
      <c r="S396">
        <f>landis_monthly_output!F396</f>
        <v>15.2</v>
      </c>
      <c r="T396">
        <f>landis_monthly_output!G396</f>
        <v>35.799999999999997</v>
      </c>
    </row>
    <row r="397" spans="14:20" x14ac:dyDescent="0.25">
      <c r="N397">
        <f>landis_monthly_output!A397</f>
        <v>11</v>
      </c>
      <c r="O397">
        <f>landis_monthly_output!B397</f>
        <v>6</v>
      </c>
      <c r="P397" t="str">
        <f>landis_monthly_output!C397</f>
        <v xml:space="preserve"> MN102</v>
      </c>
      <c r="Q397">
        <f>landis_monthly_output!D397</f>
        <v>2</v>
      </c>
      <c r="R397">
        <f>landis_monthly_output!E397</f>
        <v>3460</v>
      </c>
      <c r="S397">
        <f>landis_monthly_output!F397</f>
        <v>10.9</v>
      </c>
      <c r="T397">
        <f>landis_monthly_output!G397</f>
        <v>25.5</v>
      </c>
    </row>
    <row r="398" spans="14:20" x14ac:dyDescent="0.25">
      <c r="N398">
        <f>landis_monthly_output!A398</f>
        <v>12</v>
      </c>
      <c r="O398">
        <f>landis_monthly_output!B398</f>
        <v>7</v>
      </c>
      <c r="P398" t="str">
        <f>landis_monthly_output!C398</f>
        <v xml:space="preserve"> MN100</v>
      </c>
      <c r="Q398">
        <f>landis_monthly_output!D398</f>
        <v>0</v>
      </c>
      <c r="R398">
        <f>landis_monthly_output!E398</f>
        <v>5997</v>
      </c>
      <c r="S398">
        <f>landis_monthly_output!F398</f>
        <v>10.5</v>
      </c>
      <c r="T398">
        <f>landis_monthly_output!G398</f>
        <v>27.5</v>
      </c>
    </row>
    <row r="399" spans="14:20" x14ac:dyDescent="0.25">
      <c r="N399">
        <f>landis_monthly_output!A399</f>
        <v>12</v>
      </c>
      <c r="O399">
        <f>landis_monthly_output!B399</f>
        <v>7</v>
      </c>
      <c r="P399" t="str">
        <f>landis_monthly_output!C399</f>
        <v xml:space="preserve"> MN101</v>
      </c>
      <c r="Q399">
        <f>landis_monthly_output!D399</f>
        <v>1</v>
      </c>
      <c r="R399">
        <f>landis_monthly_output!E399</f>
        <v>344</v>
      </c>
      <c r="S399">
        <f>landis_monthly_output!F399</f>
        <v>14.7</v>
      </c>
      <c r="T399">
        <f>landis_monthly_output!G399</f>
        <v>38.5</v>
      </c>
    </row>
    <row r="400" spans="14:20" x14ac:dyDescent="0.25">
      <c r="N400">
        <f>landis_monthly_output!A400</f>
        <v>12</v>
      </c>
      <c r="O400">
        <f>landis_monthly_output!B400</f>
        <v>7</v>
      </c>
      <c r="P400" t="str">
        <f>landis_monthly_output!C400</f>
        <v xml:space="preserve"> MN102</v>
      </c>
      <c r="Q400">
        <f>landis_monthly_output!D400</f>
        <v>2</v>
      </c>
      <c r="R400">
        <f>landis_monthly_output!E400</f>
        <v>3460</v>
      </c>
      <c r="S400">
        <f>landis_monthly_output!F400</f>
        <v>10.5</v>
      </c>
      <c r="T400">
        <f>landis_monthly_output!G400</f>
        <v>27.5</v>
      </c>
    </row>
    <row r="401" spans="14:20" x14ac:dyDescent="0.25">
      <c r="N401">
        <f>landis_monthly_output!A401</f>
        <v>12</v>
      </c>
      <c r="O401">
        <f>landis_monthly_output!B401</f>
        <v>8</v>
      </c>
      <c r="P401" t="str">
        <f>landis_monthly_output!C401</f>
        <v xml:space="preserve"> MN100</v>
      </c>
      <c r="Q401">
        <f>landis_monthly_output!D401</f>
        <v>0</v>
      </c>
      <c r="R401">
        <f>landis_monthly_output!E401</f>
        <v>5997</v>
      </c>
      <c r="S401">
        <f>landis_monthly_output!F401</f>
        <v>8.4</v>
      </c>
      <c r="T401">
        <f>landis_monthly_output!G401</f>
        <v>26.4</v>
      </c>
    </row>
    <row r="402" spans="14:20" x14ac:dyDescent="0.25">
      <c r="N402">
        <f>landis_monthly_output!A402</f>
        <v>12</v>
      </c>
      <c r="O402">
        <f>landis_monthly_output!B402</f>
        <v>8</v>
      </c>
      <c r="P402" t="str">
        <f>landis_monthly_output!C402</f>
        <v xml:space="preserve"> MN101</v>
      </c>
      <c r="Q402">
        <f>landis_monthly_output!D402</f>
        <v>1</v>
      </c>
      <c r="R402">
        <f>landis_monthly_output!E402</f>
        <v>344</v>
      </c>
      <c r="S402">
        <f>landis_monthly_output!F402</f>
        <v>11.8</v>
      </c>
      <c r="T402">
        <f>landis_monthly_output!G402</f>
        <v>37</v>
      </c>
    </row>
    <row r="403" spans="14:20" x14ac:dyDescent="0.25">
      <c r="N403">
        <f>landis_monthly_output!A403</f>
        <v>12</v>
      </c>
      <c r="O403">
        <f>landis_monthly_output!B403</f>
        <v>8</v>
      </c>
      <c r="P403" t="str">
        <f>landis_monthly_output!C403</f>
        <v xml:space="preserve"> MN102</v>
      </c>
      <c r="Q403">
        <f>landis_monthly_output!D403</f>
        <v>2</v>
      </c>
      <c r="R403">
        <f>landis_monthly_output!E403</f>
        <v>3460</v>
      </c>
      <c r="S403">
        <f>landis_monthly_output!F403</f>
        <v>8.4</v>
      </c>
      <c r="T403">
        <f>landis_monthly_output!G403</f>
        <v>26.4</v>
      </c>
    </row>
    <row r="404" spans="14:20" x14ac:dyDescent="0.25">
      <c r="N404">
        <f>landis_monthly_output!A404</f>
        <v>12</v>
      </c>
      <c r="O404">
        <f>landis_monthly_output!B404</f>
        <v>9</v>
      </c>
      <c r="P404" t="str">
        <f>landis_monthly_output!C404</f>
        <v xml:space="preserve"> MN100</v>
      </c>
      <c r="Q404">
        <f>landis_monthly_output!D404</f>
        <v>0</v>
      </c>
      <c r="R404">
        <f>landis_monthly_output!E404</f>
        <v>5997</v>
      </c>
      <c r="S404">
        <f>landis_monthly_output!F404</f>
        <v>9.1999999999999993</v>
      </c>
      <c r="T404">
        <f>landis_monthly_output!G404</f>
        <v>21.5</v>
      </c>
    </row>
    <row r="405" spans="14:20" x14ac:dyDescent="0.25">
      <c r="N405">
        <f>landis_monthly_output!A405</f>
        <v>12</v>
      </c>
      <c r="O405">
        <f>landis_monthly_output!B405</f>
        <v>9</v>
      </c>
      <c r="P405" t="str">
        <f>landis_monthly_output!C405</f>
        <v xml:space="preserve"> MN101</v>
      </c>
      <c r="Q405">
        <f>landis_monthly_output!D405</f>
        <v>1</v>
      </c>
      <c r="R405">
        <f>landis_monthly_output!E405</f>
        <v>344</v>
      </c>
      <c r="S405">
        <f>landis_monthly_output!F405</f>
        <v>12.9</v>
      </c>
      <c r="T405">
        <f>landis_monthly_output!G405</f>
        <v>30.1</v>
      </c>
    </row>
    <row r="406" spans="14:20" x14ac:dyDescent="0.25">
      <c r="N406">
        <f>landis_monthly_output!A406</f>
        <v>12</v>
      </c>
      <c r="O406">
        <f>landis_monthly_output!B406</f>
        <v>9</v>
      </c>
      <c r="P406" t="str">
        <f>landis_monthly_output!C406</f>
        <v xml:space="preserve"> MN102</v>
      </c>
      <c r="Q406">
        <f>landis_monthly_output!D406</f>
        <v>2</v>
      </c>
      <c r="R406">
        <f>landis_monthly_output!E406</f>
        <v>3460</v>
      </c>
      <c r="S406">
        <f>landis_monthly_output!F406</f>
        <v>9.1999999999999993</v>
      </c>
      <c r="T406">
        <f>landis_monthly_output!G406</f>
        <v>21.5</v>
      </c>
    </row>
    <row r="407" spans="14:20" x14ac:dyDescent="0.25">
      <c r="N407">
        <f>landis_monthly_output!A407</f>
        <v>12</v>
      </c>
      <c r="O407">
        <f>landis_monthly_output!B407</f>
        <v>10</v>
      </c>
      <c r="P407" t="str">
        <f>landis_monthly_output!C407</f>
        <v xml:space="preserve"> MN100</v>
      </c>
      <c r="Q407">
        <f>landis_monthly_output!D407</f>
        <v>0</v>
      </c>
      <c r="R407">
        <f>landis_monthly_output!E407</f>
        <v>5997</v>
      </c>
      <c r="S407">
        <f>landis_monthly_output!F407</f>
        <v>6</v>
      </c>
      <c r="T407">
        <f>landis_monthly_output!G407</f>
        <v>13.2</v>
      </c>
    </row>
    <row r="408" spans="14:20" x14ac:dyDescent="0.25">
      <c r="N408">
        <f>landis_monthly_output!A408</f>
        <v>12</v>
      </c>
      <c r="O408">
        <f>landis_monthly_output!B408</f>
        <v>10</v>
      </c>
      <c r="P408" t="str">
        <f>landis_monthly_output!C408</f>
        <v xml:space="preserve"> MN101</v>
      </c>
      <c r="Q408">
        <f>landis_monthly_output!D408</f>
        <v>1</v>
      </c>
      <c r="R408">
        <f>landis_monthly_output!E408</f>
        <v>344</v>
      </c>
      <c r="S408">
        <f>landis_monthly_output!F408</f>
        <v>8.3000000000000007</v>
      </c>
      <c r="T408">
        <f>landis_monthly_output!G408</f>
        <v>18.399999999999999</v>
      </c>
    </row>
    <row r="409" spans="14:20" x14ac:dyDescent="0.25">
      <c r="N409">
        <f>landis_monthly_output!A409</f>
        <v>12</v>
      </c>
      <c r="O409">
        <f>landis_monthly_output!B409</f>
        <v>10</v>
      </c>
      <c r="P409" t="str">
        <f>landis_monthly_output!C409</f>
        <v xml:space="preserve"> MN102</v>
      </c>
      <c r="Q409">
        <f>landis_monthly_output!D409</f>
        <v>2</v>
      </c>
      <c r="R409">
        <f>landis_monthly_output!E409</f>
        <v>3460</v>
      </c>
      <c r="S409">
        <f>landis_monthly_output!F409</f>
        <v>6</v>
      </c>
      <c r="T409">
        <f>landis_monthly_output!G409</f>
        <v>13.2</v>
      </c>
    </row>
    <row r="410" spans="14:20" x14ac:dyDescent="0.25">
      <c r="N410">
        <f>landis_monthly_output!A410</f>
        <v>12</v>
      </c>
      <c r="O410">
        <f>landis_monthly_output!B410</f>
        <v>11</v>
      </c>
      <c r="P410" t="str">
        <f>landis_monthly_output!C410</f>
        <v xml:space="preserve"> MN100</v>
      </c>
      <c r="Q410">
        <f>landis_monthly_output!D410</f>
        <v>0</v>
      </c>
      <c r="R410">
        <f>landis_monthly_output!E410</f>
        <v>5997</v>
      </c>
      <c r="S410">
        <f>landis_monthly_output!F410</f>
        <v>5.6</v>
      </c>
      <c r="T410">
        <f>landis_monthly_output!G410</f>
        <v>2.8</v>
      </c>
    </row>
    <row r="411" spans="14:20" x14ac:dyDescent="0.25">
      <c r="N411">
        <f>landis_monthly_output!A411</f>
        <v>12</v>
      </c>
      <c r="O411">
        <f>landis_monthly_output!B411</f>
        <v>11</v>
      </c>
      <c r="P411" t="str">
        <f>landis_monthly_output!C411</f>
        <v xml:space="preserve"> MN101</v>
      </c>
      <c r="Q411">
        <f>landis_monthly_output!D411</f>
        <v>1</v>
      </c>
      <c r="R411">
        <f>landis_monthly_output!E411</f>
        <v>344</v>
      </c>
      <c r="S411">
        <f>landis_monthly_output!F411</f>
        <v>7.8</v>
      </c>
      <c r="T411">
        <f>landis_monthly_output!G411</f>
        <v>3.9</v>
      </c>
    </row>
    <row r="412" spans="14:20" x14ac:dyDescent="0.25">
      <c r="N412">
        <f>landis_monthly_output!A412</f>
        <v>12</v>
      </c>
      <c r="O412">
        <f>landis_monthly_output!B412</f>
        <v>11</v>
      </c>
      <c r="P412" t="str">
        <f>landis_monthly_output!C412</f>
        <v xml:space="preserve"> MN102</v>
      </c>
      <c r="Q412">
        <f>landis_monthly_output!D412</f>
        <v>2</v>
      </c>
      <c r="R412">
        <f>landis_monthly_output!E412</f>
        <v>3460</v>
      </c>
      <c r="S412">
        <f>landis_monthly_output!F412</f>
        <v>5.6</v>
      </c>
      <c r="T412">
        <f>landis_monthly_output!G412</f>
        <v>2.8</v>
      </c>
    </row>
    <row r="413" spans="14:20" x14ac:dyDescent="0.25">
      <c r="N413">
        <f>landis_monthly_output!A413</f>
        <v>12</v>
      </c>
      <c r="O413">
        <f>landis_monthly_output!B413</f>
        <v>12</v>
      </c>
      <c r="P413" t="str">
        <f>landis_monthly_output!C413</f>
        <v xml:space="preserve"> MN100</v>
      </c>
      <c r="Q413">
        <f>landis_monthly_output!D413</f>
        <v>0</v>
      </c>
      <c r="R413">
        <f>landis_monthly_output!E413</f>
        <v>5997</v>
      </c>
      <c r="S413">
        <f>landis_monthly_output!F413</f>
        <v>2.8</v>
      </c>
      <c r="T413">
        <f>landis_monthly_output!G413</f>
        <v>0.1</v>
      </c>
    </row>
    <row r="414" spans="14:20" x14ac:dyDescent="0.25">
      <c r="N414">
        <f>landis_monthly_output!A414</f>
        <v>12</v>
      </c>
      <c r="O414">
        <f>landis_monthly_output!B414</f>
        <v>12</v>
      </c>
      <c r="P414" t="str">
        <f>landis_monthly_output!C414</f>
        <v xml:space="preserve"> MN101</v>
      </c>
      <c r="Q414">
        <f>landis_monthly_output!D414</f>
        <v>1</v>
      </c>
      <c r="R414">
        <f>landis_monthly_output!E414</f>
        <v>344</v>
      </c>
      <c r="S414">
        <f>landis_monthly_output!F414</f>
        <v>3.9</v>
      </c>
      <c r="T414">
        <f>landis_monthly_output!G414</f>
        <v>0.1</v>
      </c>
    </row>
    <row r="415" spans="14:20" x14ac:dyDescent="0.25">
      <c r="N415">
        <f>landis_monthly_output!A415</f>
        <v>12</v>
      </c>
      <c r="O415">
        <f>landis_monthly_output!B415</f>
        <v>12</v>
      </c>
      <c r="P415" t="str">
        <f>landis_monthly_output!C415</f>
        <v xml:space="preserve"> MN102</v>
      </c>
      <c r="Q415">
        <f>landis_monthly_output!D415</f>
        <v>2</v>
      </c>
      <c r="R415">
        <f>landis_monthly_output!E415</f>
        <v>3460</v>
      </c>
      <c r="S415">
        <f>landis_monthly_output!F415</f>
        <v>2.8</v>
      </c>
      <c r="T415">
        <f>landis_monthly_output!G415</f>
        <v>0.1</v>
      </c>
    </row>
    <row r="416" spans="14:20" x14ac:dyDescent="0.25">
      <c r="N416">
        <f>landis_monthly_output!A416</f>
        <v>12</v>
      </c>
      <c r="O416">
        <f>landis_monthly_output!B416</f>
        <v>1</v>
      </c>
      <c r="P416" t="str">
        <f>landis_monthly_output!C416</f>
        <v xml:space="preserve"> MN100</v>
      </c>
      <c r="Q416">
        <f>landis_monthly_output!D416</f>
        <v>0</v>
      </c>
      <c r="R416">
        <f>landis_monthly_output!E416</f>
        <v>5997</v>
      </c>
      <c r="S416">
        <f>landis_monthly_output!F416</f>
        <v>3</v>
      </c>
      <c r="T416">
        <f>landis_monthly_output!G416</f>
        <v>-6.6</v>
      </c>
    </row>
    <row r="417" spans="14:20" x14ac:dyDescent="0.25">
      <c r="N417">
        <f>landis_monthly_output!A417</f>
        <v>12</v>
      </c>
      <c r="O417">
        <f>landis_monthly_output!B417</f>
        <v>1</v>
      </c>
      <c r="P417" t="str">
        <f>landis_monthly_output!C417</f>
        <v xml:space="preserve"> MN101</v>
      </c>
      <c r="Q417">
        <f>landis_monthly_output!D417</f>
        <v>1</v>
      </c>
      <c r="R417">
        <f>landis_monthly_output!E417</f>
        <v>344</v>
      </c>
      <c r="S417">
        <f>landis_monthly_output!F417</f>
        <v>4.0999999999999996</v>
      </c>
      <c r="T417">
        <f>landis_monthly_output!G417</f>
        <v>-9.1999999999999993</v>
      </c>
    </row>
    <row r="418" spans="14:20" x14ac:dyDescent="0.25">
      <c r="N418">
        <f>landis_monthly_output!A418</f>
        <v>12</v>
      </c>
      <c r="O418">
        <f>landis_monthly_output!B418</f>
        <v>1</v>
      </c>
      <c r="P418" t="str">
        <f>landis_monthly_output!C418</f>
        <v xml:space="preserve"> MN102</v>
      </c>
      <c r="Q418">
        <f>landis_monthly_output!D418</f>
        <v>2</v>
      </c>
      <c r="R418">
        <f>landis_monthly_output!E418</f>
        <v>3460</v>
      </c>
      <c r="S418">
        <f>landis_monthly_output!F418</f>
        <v>3</v>
      </c>
      <c r="T418">
        <f>landis_monthly_output!G418</f>
        <v>-6.6</v>
      </c>
    </row>
    <row r="419" spans="14:20" x14ac:dyDescent="0.25">
      <c r="N419">
        <f>landis_monthly_output!A419</f>
        <v>12</v>
      </c>
      <c r="O419">
        <f>landis_monthly_output!B419</f>
        <v>2</v>
      </c>
      <c r="P419" t="str">
        <f>landis_monthly_output!C419</f>
        <v xml:space="preserve"> MN100</v>
      </c>
      <c r="Q419">
        <f>landis_monthly_output!D419</f>
        <v>0</v>
      </c>
      <c r="R419">
        <f>landis_monthly_output!E419</f>
        <v>5997</v>
      </c>
      <c r="S419">
        <f>landis_monthly_output!F419</f>
        <v>2.2000000000000002</v>
      </c>
      <c r="T419">
        <f>landis_monthly_output!G419</f>
        <v>-3.5</v>
      </c>
    </row>
    <row r="420" spans="14:20" x14ac:dyDescent="0.25">
      <c r="N420">
        <f>landis_monthly_output!A420</f>
        <v>12</v>
      </c>
      <c r="O420">
        <f>landis_monthly_output!B420</f>
        <v>2</v>
      </c>
      <c r="P420" t="str">
        <f>landis_monthly_output!C420</f>
        <v xml:space="preserve"> MN101</v>
      </c>
      <c r="Q420">
        <f>landis_monthly_output!D420</f>
        <v>1</v>
      </c>
      <c r="R420">
        <f>landis_monthly_output!E420</f>
        <v>344</v>
      </c>
      <c r="S420">
        <f>landis_monthly_output!F420</f>
        <v>3.1</v>
      </c>
      <c r="T420">
        <f>landis_monthly_output!G420</f>
        <v>-4.8</v>
      </c>
    </row>
    <row r="421" spans="14:20" x14ac:dyDescent="0.25">
      <c r="N421">
        <f>landis_monthly_output!A421</f>
        <v>12</v>
      </c>
      <c r="O421">
        <f>landis_monthly_output!B421</f>
        <v>2</v>
      </c>
      <c r="P421" t="str">
        <f>landis_monthly_output!C421</f>
        <v xml:space="preserve"> MN102</v>
      </c>
      <c r="Q421">
        <f>landis_monthly_output!D421</f>
        <v>2</v>
      </c>
      <c r="R421">
        <f>landis_monthly_output!E421</f>
        <v>3460</v>
      </c>
      <c r="S421">
        <f>landis_monthly_output!F421</f>
        <v>2.2000000000000002</v>
      </c>
      <c r="T421">
        <f>landis_monthly_output!G421</f>
        <v>-3.5</v>
      </c>
    </row>
    <row r="422" spans="14:20" x14ac:dyDescent="0.25">
      <c r="N422">
        <f>landis_monthly_output!A422</f>
        <v>12</v>
      </c>
      <c r="O422">
        <f>landis_monthly_output!B422</f>
        <v>3</v>
      </c>
      <c r="P422" t="str">
        <f>landis_monthly_output!C422</f>
        <v xml:space="preserve"> MN100</v>
      </c>
      <c r="Q422">
        <f>landis_monthly_output!D422</f>
        <v>0</v>
      </c>
      <c r="R422">
        <f>landis_monthly_output!E422</f>
        <v>5997</v>
      </c>
      <c r="S422">
        <f>landis_monthly_output!F422</f>
        <v>3.1</v>
      </c>
      <c r="T422">
        <f>landis_monthly_output!G422</f>
        <v>1.7</v>
      </c>
    </row>
    <row r="423" spans="14:20" x14ac:dyDescent="0.25">
      <c r="N423">
        <f>landis_monthly_output!A423</f>
        <v>12</v>
      </c>
      <c r="O423">
        <f>landis_monthly_output!B423</f>
        <v>3</v>
      </c>
      <c r="P423" t="str">
        <f>landis_monthly_output!C423</f>
        <v xml:space="preserve"> MN101</v>
      </c>
      <c r="Q423">
        <f>landis_monthly_output!D423</f>
        <v>1</v>
      </c>
      <c r="R423">
        <f>landis_monthly_output!E423</f>
        <v>344</v>
      </c>
      <c r="S423">
        <f>landis_monthly_output!F423</f>
        <v>4.4000000000000004</v>
      </c>
      <c r="T423">
        <f>landis_monthly_output!G423</f>
        <v>2.4</v>
      </c>
    </row>
    <row r="424" spans="14:20" x14ac:dyDescent="0.25">
      <c r="N424">
        <f>landis_monthly_output!A424</f>
        <v>12</v>
      </c>
      <c r="O424">
        <f>landis_monthly_output!B424</f>
        <v>3</v>
      </c>
      <c r="P424" t="str">
        <f>landis_monthly_output!C424</f>
        <v xml:space="preserve"> MN102</v>
      </c>
      <c r="Q424">
        <f>landis_monthly_output!D424</f>
        <v>2</v>
      </c>
      <c r="R424">
        <f>landis_monthly_output!E424</f>
        <v>3460</v>
      </c>
      <c r="S424">
        <f>landis_monthly_output!F424</f>
        <v>3.1</v>
      </c>
      <c r="T424">
        <f>landis_monthly_output!G424</f>
        <v>1.7</v>
      </c>
    </row>
    <row r="425" spans="14:20" x14ac:dyDescent="0.25">
      <c r="N425">
        <f>landis_monthly_output!A425</f>
        <v>12</v>
      </c>
      <c r="O425">
        <f>landis_monthly_output!B425</f>
        <v>4</v>
      </c>
      <c r="P425" t="str">
        <f>landis_monthly_output!C425</f>
        <v xml:space="preserve"> MN100</v>
      </c>
      <c r="Q425">
        <f>landis_monthly_output!D425</f>
        <v>0</v>
      </c>
      <c r="R425">
        <f>landis_monthly_output!E425</f>
        <v>5997</v>
      </c>
      <c r="S425">
        <f>landis_monthly_output!F425</f>
        <v>8.4</v>
      </c>
      <c r="T425">
        <f>landis_monthly_output!G425</f>
        <v>15.1</v>
      </c>
    </row>
    <row r="426" spans="14:20" x14ac:dyDescent="0.25">
      <c r="N426">
        <f>landis_monthly_output!A426</f>
        <v>12</v>
      </c>
      <c r="O426">
        <f>landis_monthly_output!B426</f>
        <v>4</v>
      </c>
      <c r="P426" t="str">
        <f>landis_monthly_output!C426</f>
        <v xml:space="preserve"> MN101</v>
      </c>
      <c r="Q426">
        <f>landis_monthly_output!D426</f>
        <v>1</v>
      </c>
      <c r="R426">
        <f>landis_monthly_output!E426</f>
        <v>344</v>
      </c>
      <c r="S426">
        <f>landis_monthly_output!F426</f>
        <v>11.7</v>
      </c>
      <c r="T426">
        <f>landis_monthly_output!G426</f>
        <v>21.2</v>
      </c>
    </row>
    <row r="427" spans="14:20" x14ac:dyDescent="0.25">
      <c r="N427">
        <f>landis_monthly_output!A427</f>
        <v>12</v>
      </c>
      <c r="O427">
        <f>landis_monthly_output!B427</f>
        <v>4</v>
      </c>
      <c r="P427" t="str">
        <f>landis_monthly_output!C427</f>
        <v xml:space="preserve"> MN102</v>
      </c>
      <c r="Q427">
        <f>landis_monthly_output!D427</f>
        <v>2</v>
      </c>
      <c r="R427">
        <f>landis_monthly_output!E427</f>
        <v>3460</v>
      </c>
      <c r="S427">
        <f>landis_monthly_output!F427</f>
        <v>8.4</v>
      </c>
      <c r="T427">
        <f>landis_monthly_output!G427</f>
        <v>15.1</v>
      </c>
    </row>
    <row r="428" spans="14:20" x14ac:dyDescent="0.25">
      <c r="N428">
        <f>landis_monthly_output!A428</f>
        <v>12</v>
      </c>
      <c r="O428">
        <f>landis_monthly_output!B428</f>
        <v>5</v>
      </c>
      <c r="P428" t="str">
        <f>landis_monthly_output!C428</f>
        <v xml:space="preserve"> MN100</v>
      </c>
      <c r="Q428">
        <f>landis_monthly_output!D428</f>
        <v>0</v>
      </c>
      <c r="R428">
        <f>landis_monthly_output!E428</f>
        <v>5997</v>
      </c>
      <c r="S428">
        <f>landis_monthly_output!F428</f>
        <v>13.6</v>
      </c>
      <c r="T428">
        <f>landis_monthly_output!G428</f>
        <v>21.4</v>
      </c>
    </row>
    <row r="429" spans="14:20" x14ac:dyDescent="0.25">
      <c r="N429">
        <f>landis_monthly_output!A429</f>
        <v>12</v>
      </c>
      <c r="O429">
        <f>landis_monthly_output!B429</f>
        <v>5</v>
      </c>
      <c r="P429" t="str">
        <f>landis_monthly_output!C429</f>
        <v xml:space="preserve"> MN101</v>
      </c>
      <c r="Q429">
        <f>landis_monthly_output!D429</f>
        <v>1</v>
      </c>
      <c r="R429">
        <f>landis_monthly_output!E429</f>
        <v>344</v>
      </c>
      <c r="S429">
        <f>landis_monthly_output!F429</f>
        <v>19</v>
      </c>
      <c r="T429">
        <f>landis_monthly_output!G429</f>
        <v>29.9</v>
      </c>
    </row>
    <row r="430" spans="14:20" x14ac:dyDescent="0.25">
      <c r="N430">
        <f>landis_monthly_output!A430</f>
        <v>12</v>
      </c>
      <c r="O430">
        <f>landis_monthly_output!B430</f>
        <v>5</v>
      </c>
      <c r="P430" t="str">
        <f>landis_monthly_output!C430</f>
        <v xml:space="preserve"> MN102</v>
      </c>
      <c r="Q430">
        <f>landis_monthly_output!D430</f>
        <v>2</v>
      </c>
      <c r="R430">
        <f>landis_monthly_output!E430</f>
        <v>3460</v>
      </c>
      <c r="S430">
        <f>landis_monthly_output!F430</f>
        <v>13.6</v>
      </c>
      <c r="T430">
        <f>landis_monthly_output!G430</f>
        <v>21.4</v>
      </c>
    </row>
    <row r="431" spans="14:20" x14ac:dyDescent="0.25">
      <c r="N431">
        <f>landis_monthly_output!A431</f>
        <v>12</v>
      </c>
      <c r="O431">
        <f>landis_monthly_output!B431</f>
        <v>6</v>
      </c>
      <c r="P431" t="str">
        <f>landis_monthly_output!C431</f>
        <v xml:space="preserve"> MN100</v>
      </c>
      <c r="Q431">
        <f>landis_monthly_output!D431</f>
        <v>0</v>
      </c>
      <c r="R431">
        <f>landis_monthly_output!E431</f>
        <v>5997</v>
      </c>
      <c r="S431">
        <f>landis_monthly_output!F431</f>
        <v>10.9</v>
      </c>
      <c r="T431">
        <f>landis_monthly_output!G431</f>
        <v>25.5</v>
      </c>
    </row>
    <row r="432" spans="14:20" x14ac:dyDescent="0.25">
      <c r="N432">
        <f>landis_monthly_output!A432</f>
        <v>12</v>
      </c>
      <c r="O432">
        <f>landis_monthly_output!B432</f>
        <v>6</v>
      </c>
      <c r="P432" t="str">
        <f>landis_monthly_output!C432</f>
        <v xml:space="preserve"> MN101</v>
      </c>
      <c r="Q432">
        <f>landis_monthly_output!D432</f>
        <v>1</v>
      </c>
      <c r="R432">
        <f>landis_monthly_output!E432</f>
        <v>344</v>
      </c>
      <c r="S432">
        <f>landis_monthly_output!F432</f>
        <v>15.2</v>
      </c>
      <c r="T432">
        <f>landis_monthly_output!G432</f>
        <v>35.799999999999997</v>
      </c>
    </row>
    <row r="433" spans="14:20" x14ac:dyDescent="0.25">
      <c r="N433">
        <f>landis_monthly_output!A433</f>
        <v>12</v>
      </c>
      <c r="O433">
        <f>landis_monthly_output!B433</f>
        <v>6</v>
      </c>
      <c r="P433" t="str">
        <f>landis_monthly_output!C433</f>
        <v xml:space="preserve"> MN102</v>
      </c>
      <c r="Q433">
        <f>landis_monthly_output!D433</f>
        <v>2</v>
      </c>
      <c r="R433">
        <f>landis_monthly_output!E433</f>
        <v>3460</v>
      </c>
      <c r="S433">
        <f>landis_monthly_output!F433</f>
        <v>10.9</v>
      </c>
      <c r="T433">
        <f>landis_monthly_output!G433</f>
        <v>25.5</v>
      </c>
    </row>
    <row r="434" spans="14:20" x14ac:dyDescent="0.25">
      <c r="N434">
        <f>landis_monthly_output!A434</f>
        <v>13</v>
      </c>
      <c r="O434">
        <f>landis_monthly_output!B434</f>
        <v>7</v>
      </c>
      <c r="P434" t="str">
        <f>landis_monthly_output!C434</f>
        <v xml:space="preserve"> MN100</v>
      </c>
      <c r="Q434">
        <f>landis_monthly_output!D434</f>
        <v>0</v>
      </c>
      <c r="R434">
        <f>landis_monthly_output!E434</f>
        <v>5997</v>
      </c>
      <c r="S434">
        <f>landis_monthly_output!F434</f>
        <v>10.5</v>
      </c>
      <c r="T434">
        <f>landis_monthly_output!G434</f>
        <v>27.5</v>
      </c>
    </row>
    <row r="435" spans="14:20" x14ac:dyDescent="0.25">
      <c r="N435">
        <f>landis_monthly_output!A435</f>
        <v>13</v>
      </c>
      <c r="O435">
        <f>landis_monthly_output!B435</f>
        <v>7</v>
      </c>
      <c r="P435" t="str">
        <f>landis_monthly_output!C435</f>
        <v xml:space="preserve"> MN101</v>
      </c>
      <c r="Q435">
        <f>landis_monthly_output!D435</f>
        <v>1</v>
      </c>
      <c r="R435">
        <f>landis_monthly_output!E435</f>
        <v>344</v>
      </c>
      <c r="S435">
        <f>landis_monthly_output!F435</f>
        <v>14.7</v>
      </c>
      <c r="T435">
        <f>landis_monthly_output!G435</f>
        <v>38.5</v>
      </c>
    </row>
    <row r="436" spans="14:20" x14ac:dyDescent="0.25">
      <c r="N436">
        <f>landis_monthly_output!A436</f>
        <v>13</v>
      </c>
      <c r="O436">
        <f>landis_monthly_output!B436</f>
        <v>7</v>
      </c>
      <c r="P436" t="str">
        <f>landis_monthly_output!C436</f>
        <v xml:space="preserve"> MN102</v>
      </c>
      <c r="Q436">
        <f>landis_monthly_output!D436</f>
        <v>2</v>
      </c>
      <c r="R436">
        <f>landis_monthly_output!E436</f>
        <v>3460</v>
      </c>
      <c r="S436">
        <f>landis_monthly_output!F436</f>
        <v>10.5</v>
      </c>
      <c r="T436">
        <f>landis_monthly_output!G436</f>
        <v>27.5</v>
      </c>
    </row>
    <row r="437" spans="14:20" x14ac:dyDescent="0.25">
      <c r="N437">
        <f>landis_monthly_output!A437</f>
        <v>13</v>
      </c>
      <c r="O437">
        <f>landis_monthly_output!B437</f>
        <v>8</v>
      </c>
      <c r="P437" t="str">
        <f>landis_monthly_output!C437</f>
        <v xml:space="preserve"> MN100</v>
      </c>
      <c r="Q437">
        <f>landis_monthly_output!D437</f>
        <v>0</v>
      </c>
      <c r="R437">
        <f>landis_monthly_output!E437</f>
        <v>5997</v>
      </c>
      <c r="S437">
        <f>landis_monthly_output!F437</f>
        <v>8.4</v>
      </c>
      <c r="T437">
        <f>landis_monthly_output!G437</f>
        <v>26.4</v>
      </c>
    </row>
    <row r="438" spans="14:20" x14ac:dyDescent="0.25">
      <c r="N438">
        <f>landis_monthly_output!A438</f>
        <v>13</v>
      </c>
      <c r="O438">
        <f>landis_monthly_output!B438</f>
        <v>8</v>
      </c>
      <c r="P438" t="str">
        <f>landis_monthly_output!C438</f>
        <v xml:space="preserve"> MN101</v>
      </c>
      <c r="Q438">
        <f>landis_monthly_output!D438</f>
        <v>1</v>
      </c>
      <c r="R438">
        <f>landis_monthly_output!E438</f>
        <v>344</v>
      </c>
      <c r="S438">
        <f>landis_monthly_output!F438</f>
        <v>11.8</v>
      </c>
      <c r="T438">
        <f>landis_monthly_output!G438</f>
        <v>37</v>
      </c>
    </row>
    <row r="439" spans="14:20" x14ac:dyDescent="0.25">
      <c r="N439">
        <f>landis_monthly_output!A439</f>
        <v>13</v>
      </c>
      <c r="O439">
        <f>landis_monthly_output!B439</f>
        <v>8</v>
      </c>
      <c r="P439" t="str">
        <f>landis_monthly_output!C439</f>
        <v xml:space="preserve"> MN102</v>
      </c>
      <c r="Q439">
        <f>landis_monthly_output!D439</f>
        <v>2</v>
      </c>
      <c r="R439">
        <f>landis_monthly_output!E439</f>
        <v>3460</v>
      </c>
      <c r="S439">
        <f>landis_monthly_output!F439</f>
        <v>8.4</v>
      </c>
      <c r="T439">
        <f>landis_monthly_output!G439</f>
        <v>26.4</v>
      </c>
    </row>
    <row r="440" spans="14:20" x14ac:dyDescent="0.25">
      <c r="N440">
        <f>landis_monthly_output!A440</f>
        <v>13</v>
      </c>
      <c r="O440">
        <f>landis_monthly_output!B440</f>
        <v>9</v>
      </c>
      <c r="P440" t="str">
        <f>landis_monthly_output!C440</f>
        <v xml:space="preserve"> MN100</v>
      </c>
      <c r="Q440">
        <f>landis_monthly_output!D440</f>
        <v>0</v>
      </c>
      <c r="R440">
        <f>landis_monthly_output!E440</f>
        <v>5997</v>
      </c>
      <c r="S440">
        <f>landis_monthly_output!F440</f>
        <v>9.1999999999999993</v>
      </c>
      <c r="T440">
        <f>landis_monthly_output!G440</f>
        <v>21.5</v>
      </c>
    </row>
    <row r="441" spans="14:20" x14ac:dyDescent="0.25">
      <c r="N441">
        <f>landis_monthly_output!A441</f>
        <v>13</v>
      </c>
      <c r="O441">
        <f>landis_monthly_output!B441</f>
        <v>9</v>
      </c>
      <c r="P441" t="str">
        <f>landis_monthly_output!C441</f>
        <v xml:space="preserve"> MN101</v>
      </c>
      <c r="Q441">
        <f>landis_monthly_output!D441</f>
        <v>1</v>
      </c>
      <c r="R441">
        <f>landis_monthly_output!E441</f>
        <v>344</v>
      </c>
      <c r="S441">
        <f>landis_monthly_output!F441</f>
        <v>12.9</v>
      </c>
      <c r="T441">
        <f>landis_monthly_output!G441</f>
        <v>30.1</v>
      </c>
    </row>
    <row r="442" spans="14:20" x14ac:dyDescent="0.25">
      <c r="N442">
        <f>landis_monthly_output!A442</f>
        <v>13</v>
      </c>
      <c r="O442">
        <f>landis_monthly_output!B442</f>
        <v>9</v>
      </c>
      <c r="P442" t="str">
        <f>landis_monthly_output!C442</f>
        <v xml:space="preserve"> MN102</v>
      </c>
      <c r="Q442">
        <f>landis_monthly_output!D442</f>
        <v>2</v>
      </c>
      <c r="R442">
        <f>landis_monthly_output!E442</f>
        <v>3460</v>
      </c>
      <c r="S442">
        <f>landis_monthly_output!F442</f>
        <v>9.1999999999999993</v>
      </c>
      <c r="T442">
        <f>landis_monthly_output!G442</f>
        <v>21.5</v>
      </c>
    </row>
    <row r="443" spans="14:20" x14ac:dyDescent="0.25">
      <c r="N443">
        <f>landis_monthly_output!A443</f>
        <v>13</v>
      </c>
      <c r="O443">
        <f>landis_monthly_output!B443</f>
        <v>10</v>
      </c>
      <c r="P443" t="str">
        <f>landis_monthly_output!C443</f>
        <v xml:space="preserve"> MN100</v>
      </c>
      <c r="Q443">
        <f>landis_monthly_output!D443</f>
        <v>0</v>
      </c>
      <c r="R443">
        <f>landis_monthly_output!E443</f>
        <v>5997</v>
      </c>
      <c r="S443">
        <f>landis_monthly_output!F443</f>
        <v>6</v>
      </c>
      <c r="T443">
        <f>landis_monthly_output!G443</f>
        <v>13.2</v>
      </c>
    </row>
    <row r="444" spans="14:20" x14ac:dyDescent="0.25">
      <c r="N444">
        <f>landis_monthly_output!A444</f>
        <v>13</v>
      </c>
      <c r="O444">
        <f>landis_monthly_output!B444</f>
        <v>10</v>
      </c>
      <c r="P444" t="str">
        <f>landis_monthly_output!C444</f>
        <v xml:space="preserve"> MN101</v>
      </c>
      <c r="Q444">
        <f>landis_monthly_output!D444</f>
        <v>1</v>
      </c>
      <c r="R444">
        <f>landis_monthly_output!E444</f>
        <v>344</v>
      </c>
      <c r="S444">
        <f>landis_monthly_output!F444</f>
        <v>8.3000000000000007</v>
      </c>
      <c r="T444">
        <f>landis_monthly_output!G444</f>
        <v>18.399999999999999</v>
      </c>
    </row>
    <row r="445" spans="14:20" x14ac:dyDescent="0.25">
      <c r="N445">
        <f>landis_monthly_output!A445</f>
        <v>13</v>
      </c>
      <c r="O445">
        <f>landis_monthly_output!B445</f>
        <v>10</v>
      </c>
      <c r="P445" t="str">
        <f>landis_monthly_output!C445</f>
        <v xml:space="preserve"> MN102</v>
      </c>
      <c r="Q445">
        <f>landis_monthly_output!D445</f>
        <v>2</v>
      </c>
      <c r="R445">
        <f>landis_monthly_output!E445</f>
        <v>3460</v>
      </c>
      <c r="S445">
        <f>landis_monthly_output!F445</f>
        <v>6</v>
      </c>
      <c r="T445">
        <f>landis_monthly_output!G445</f>
        <v>13.2</v>
      </c>
    </row>
    <row r="446" spans="14:20" x14ac:dyDescent="0.25">
      <c r="N446">
        <f>landis_monthly_output!A446</f>
        <v>13</v>
      </c>
      <c r="O446">
        <f>landis_monthly_output!B446</f>
        <v>11</v>
      </c>
      <c r="P446" t="str">
        <f>landis_monthly_output!C446</f>
        <v xml:space="preserve"> MN100</v>
      </c>
      <c r="Q446">
        <f>landis_monthly_output!D446</f>
        <v>0</v>
      </c>
      <c r="R446">
        <f>landis_monthly_output!E446</f>
        <v>5997</v>
      </c>
      <c r="S446">
        <f>landis_monthly_output!F446</f>
        <v>5.6</v>
      </c>
      <c r="T446">
        <f>landis_monthly_output!G446</f>
        <v>2.8</v>
      </c>
    </row>
    <row r="447" spans="14:20" x14ac:dyDescent="0.25">
      <c r="N447">
        <f>landis_monthly_output!A447</f>
        <v>13</v>
      </c>
      <c r="O447">
        <f>landis_monthly_output!B447</f>
        <v>11</v>
      </c>
      <c r="P447" t="str">
        <f>landis_monthly_output!C447</f>
        <v xml:space="preserve"> MN101</v>
      </c>
      <c r="Q447">
        <f>landis_monthly_output!D447</f>
        <v>1</v>
      </c>
      <c r="R447">
        <f>landis_monthly_output!E447</f>
        <v>344</v>
      </c>
      <c r="S447">
        <f>landis_monthly_output!F447</f>
        <v>7.8</v>
      </c>
      <c r="T447">
        <f>landis_monthly_output!G447</f>
        <v>3.9</v>
      </c>
    </row>
    <row r="448" spans="14:20" x14ac:dyDescent="0.25">
      <c r="N448">
        <f>landis_monthly_output!A448</f>
        <v>13</v>
      </c>
      <c r="O448">
        <f>landis_monthly_output!B448</f>
        <v>11</v>
      </c>
      <c r="P448" t="str">
        <f>landis_monthly_output!C448</f>
        <v xml:space="preserve"> MN102</v>
      </c>
      <c r="Q448">
        <f>landis_monthly_output!D448</f>
        <v>2</v>
      </c>
      <c r="R448">
        <f>landis_monthly_output!E448</f>
        <v>3460</v>
      </c>
      <c r="S448">
        <f>landis_monthly_output!F448</f>
        <v>5.6</v>
      </c>
      <c r="T448">
        <f>landis_monthly_output!G448</f>
        <v>2.8</v>
      </c>
    </row>
    <row r="449" spans="14:20" x14ac:dyDescent="0.25">
      <c r="N449">
        <f>landis_monthly_output!A449</f>
        <v>13</v>
      </c>
      <c r="O449">
        <f>landis_monthly_output!B449</f>
        <v>12</v>
      </c>
      <c r="P449" t="str">
        <f>landis_monthly_output!C449</f>
        <v xml:space="preserve"> MN100</v>
      </c>
      <c r="Q449">
        <f>landis_monthly_output!D449</f>
        <v>0</v>
      </c>
      <c r="R449">
        <f>landis_monthly_output!E449</f>
        <v>5997</v>
      </c>
      <c r="S449">
        <f>landis_monthly_output!F449</f>
        <v>2.8</v>
      </c>
      <c r="T449">
        <f>landis_monthly_output!G449</f>
        <v>0.1</v>
      </c>
    </row>
    <row r="450" spans="14:20" x14ac:dyDescent="0.25">
      <c r="N450">
        <f>landis_monthly_output!A450</f>
        <v>13</v>
      </c>
      <c r="O450">
        <f>landis_monthly_output!B450</f>
        <v>12</v>
      </c>
      <c r="P450" t="str">
        <f>landis_monthly_output!C450</f>
        <v xml:space="preserve"> MN101</v>
      </c>
      <c r="Q450">
        <f>landis_monthly_output!D450</f>
        <v>1</v>
      </c>
      <c r="R450">
        <f>landis_monthly_output!E450</f>
        <v>344</v>
      </c>
      <c r="S450">
        <f>landis_monthly_output!F450</f>
        <v>3.9</v>
      </c>
      <c r="T450">
        <f>landis_monthly_output!G450</f>
        <v>0.1</v>
      </c>
    </row>
    <row r="451" spans="14:20" x14ac:dyDescent="0.25">
      <c r="N451">
        <f>landis_monthly_output!A451</f>
        <v>13</v>
      </c>
      <c r="O451">
        <f>landis_monthly_output!B451</f>
        <v>12</v>
      </c>
      <c r="P451" t="str">
        <f>landis_monthly_output!C451</f>
        <v xml:space="preserve"> MN102</v>
      </c>
      <c r="Q451">
        <f>landis_monthly_output!D451</f>
        <v>2</v>
      </c>
      <c r="R451">
        <f>landis_monthly_output!E451</f>
        <v>3460</v>
      </c>
      <c r="S451">
        <f>landis_monthly_output!F451</f>
        <v>2.8</v>
      </c>
      <c r="T451">
        <f>landis_monthly_output!G451</f>
        <v>0.1</v>
      </c>
    </row>
    <row r="452" spans="14:20" x14ac:dyDescent="0.25">
      <c r="N452">
        <f>landis_monthly_output!A452</f>
        <v>13</v>
      </c>
      <c r="O452">
        <f>landis_monthly_output!B452</f>
        <v>1</v>
      </c>
      <c r="P452" t="str">
        <f>landis_monthly_output!C452</f>
        <v xml:space="preserve"> MN100</v>
      </c>
      <c r="Q452">
        <f>landis_monthly_output!D452</f>
        <v>0</v>
      </c>
      <c r="R452">
        <f>landis_monthly_output!E452</f>
        <v>5997</v>
      </c>
      <c r="S452">
        <f>landis_monthly_output!F452</f>
        <v>3</v>
      </c>
      <c r="T452">
        <f>landis_monthly_output!G452</f>
        <v>-6.6</v>
      </c>
    </row>
    <row r="453" spans="14:20" x14ac:dyDescent="0.25">
      <c r="N453">
        <f>landis_monthly_output!A453</f>
        <v>13</v>
      </c>
      <c r="O453">
        <f>landis_monthly_output!B453</f>
        <v>1</v>
      </c>
      <c r="P453" t="str">
        <f>landis_monthly_output!C453</f>
        <v xml:space="preserve"> MN101</v>
      </c>
      <c r="Q453">
        <f>landis_monthly_output!D453</f>
        <v>1</v>
      </c>
      <c r="R453">
        <f>landis_monthly_output!E453</f>
        <v>344</v>
      </c>
      <c r="S453">
        <f>landis_monthly_output!F453</f>
        <v>4.0999999999999996</v>
      </c>
      <c r="T453">
        <f>landis_monthly_output!G453</f>
        <v>-9.1999999999999993</v>
      </c>
    </row>
    <row r="454" spans="14:20" x14ac:dyDescent="0.25">
      <c r="N454">
        <f>landis_monthly_output!A454</f>
        <v>13</v>
      </c>
      <c r="O454">
        <f>landis_monthly_output!B454</f>
        <v>1</v>
      </c>
      <c r="P454" t="str">
        <f>landis_monthly_output!C454</f>
        <v xml:space="preserve"> MN102</v>
      </c>
      <c r="Q454">
        <f>landis_monthly_output!D454</f>
        <v>2</v>
      </c>
      <c r="R454">
        <f>landis_monthly_output!E454</f>
        <v>3460</v>
      </c>
      <c r="S454">
        <f>landis_monthly_output!F454</f>
        <v>3</v>
      </c>
      <c r="T454">
        <f>landis_monthly_output!G454</f>
        <v>-6.6</v>
      </c>
    </row>
    <row r="455" spans="14:20" x14ac:dyDescent="0.25">
      <c r="N455">
        <f>landis_monthly_output!A455</f>
        <v>13</v>
      </c>
      <c r="O455">
        <f>landis_monthly_output!B455</f>
        <v>2</v>
      </c>
      <c r="P455" t="str">
        <f>landis_monthly_output!C455</f>
        <v xml:space="preserve"> MN100</v>
      </c>
      <c r="Q455">
        <f>landis_monthly_output!D455</f>
        <v>0</v>
      </c>
      <c r="R455">
        <f>landis_monthly_output!E455</f>
        <v>5997</v>
      </c>
      <c r="S455">
        <f>landis_monthly_output!F455</f>
        <v>2.2000000000000002</v>
      </c>
      <c r="T455">
        <f>landis_monthly_output!G455</f>
        <v>-3.5</v>
      </c>
    </row>
    <row r="456" spans="14:20" x14ac:dyDescent="0.25">
      <c r="N456">
        <f>landis_monthly_output!A456</f>
        <v>13</v>
      </c>
      <c r="O456">
        <f>landis_monthly_output!B456</f>
        <v>2</v>
      </c>
      <c r="P456" t="str">
        <f>landis_monthly_output!C456</f>
        <v xml:space="preserve"> MN101</v>
      </c>
      <c r="Q456">
        <f>landis_monthly_output!D456</f>
        <v>1</v>
      </c>
      <c r="R456">
        <f>landis_monthly_output!E456</f>
        <v>344</v>
      </c>
      <c r="S456">
        <f>landis_monthly_output!F456</f>
        <v>3.1</v>
      </c>
      <c r="T456">
        <f>landis_monthly_output!G456</f>
        <v>-4.8</v>
      </c>
    </row>
    <row r="457" spans="14:20" x14ac:dyDescent="0.25">
      <c r="N457">
        <f>landis_monthly_output!A457</f>
        <v>13</v>
      </c>
      <c r="O457">
        <f>landis_monthly_output!B457</f>
        <v>2</v>
      </c>
      <c r="P457" t="str">
        <f>landis_monthly_output!C457</f>
        <v xml:space="preserve"> MN102</v>
      </c>
      <c r="Q457">
        <f>landis_monthly_output!D457</f>
        <v>2</v>
      </c>
      <c r="R457">
        <f>landis_monthly_output!E457</f>
        <v>3460</v>
      </c>
      <c r="S457">
        <f>landis_monthly_output!F457</f>
        <v>2.2000000000000002</v>
      </c>
      <c r="T457">
        <f>landis_monthly_output!G457</f>
        <v>-3.5</v>
      </c>
    </row>
    <row r="458" spans="14:20" x14ac:dyDescent="0.25">
      <c r="N458">
        <f>landis_monthly_output!A458</f>
        <v>13</v>
      </c>
      <c r="O458">
        <f>landis_monthly_output!B458</f>
        <v>3</v>
      </c>
      <c r="P458" t="str">
        <f>landis_monthly_output!C458</f>
        <v xml:space="preserve"> MN100</v>
      </c>
      <c r="Q458">
        <f>landis_monthly_output!D458</f>
        <v>0</v>
      </c>
      <c r="R458">
        <f>landis_monthly_output!E458</f>
        <v>5997</v>
      </c>
      <c r="S458">
        <f>landis_monthly_output!F458</f>
        <v>3.1</v>
      </c>
      <c r="T458">
        <f>landis_monthly_output!G458</f>
        <v>1.7</v>
      </c>
    </row>
    <row r="459" spans="14:20" x14ac:dyDescent="0.25">
      <c r="N459">
        <f>landis_monthly_output!A459</f>
        <v>13</v>
      </c>
      <c r="O459">
        <f>landis_monthly_output!B459</f>
        <v>3</v>
      </c>
      <c r="P459" t="str">
        <f>landis_monthly_output!C459</f>
        <v xml:space="preserve"> MN101</v>
      </c>
      <c r="Q459">
        <f>landis_monthly_output!D459</f>
        <v>1</v>
      </c>
      <c r="R459">
        <f>landis_monthly_output!E459</f>
        <v>344</v>
      </c>
      <c r="S459">
        <f>landis_monthly_output!F459</f>
        <v>4.4000000000000004</v>
      </c>
      <c r="T459">
        <f>landis_monthly_output!G459</f>
        <v>2.4</v>
      </c>
    </row>
    <row r="460" spans="14:20" x14ac:dyDescent="0.25">
      <c r="N460">
        <f>landis_monthly_output!A460</f>
        <v>13</v>
      </c>
      <c r="O460">
        <f>landis_monthly_output!B460</f>
        <v>3</v>
      </c>
      <c r="P460" t="str">
        <f>landis_monthly_output!C460</f>
        <v xml:space="preserve"> MN102</v>
      </c>
      <c r="Q460">
        <f>landis_monthly_output!D460</f>
        <v>2</v>
      </c>
      <c r="R460">
        <f>landis_monthly_output!E460</f>
        <v>3460</v>
      </c>
      <c r="S460">
        <f>landis_monthly_output!F460</f>
        <v>3.1</v>
      </c>
      <c r="T460">
        <f>landis_monthly_output!G460</f>
        <v>1.7</v>
      </c>
    </row>
    <row r="461" spans="14:20" x14ac:dyDescent="0.25">
      <c r="N461">
        <f>landis_monthly_output!A461</f>
        <v>13</v>
      </c>
      <c r="O461">
        <f>landis_monthly_output!B461</f>
        <v>4</v>
      </c>
      <c r="P461" t="str">
        <f>landis_monthly_output!C461</f>
        <v xml:space="preserve"> MN100</v>
      </c>
      <c r="Q461">
        <f>landis_monthly_output!D461</f>
        <v>0</v>
      </c>
      <c r="R461">
        <f>landis_monthly_output!E461</f>
        <v>5997</v>
      </c>
      <c r="S461">
        <f>landis_monthly_output!F461</f>
        <v>8.4</v>
      </c>
      <c r="T461">
        <f>landis_monthly_output!G461</f>
        <v>15.1</v>
      </c>
    </row>
    <row r="462" spans="14:20" x14ac:dyDescent="0.25">
      <c r="N462">
        <f>landis_monthly_output!A462</f>
        <v>13</v>
      </c>
      <c r="O462">
        <f>landis_monthly_output!B462</f>
        <v>4</v>
      </c>
      <c r="P462" t="str">
        <f>landis_monthly_output!C462</f>
        <v xml:space="preserve"> MN101</v>
      </c>
      <c r="Q462">
        <f>landis_monthly_output!D462</f>
        <v>1</v>
      </c>
      <c r="R462">
        <f>landis_monthly_output!E462</f>
        <v>344</v>
      </c>
      <c r="S462">
        <f>landis_monthly_output!F462</f>
        <v>11.7</v>
      </c>
      <c r="T462">
        <f>landis_monthly_output!G462</f>
        <v>21.2</v>
      </c>
    </row>
    <row r="463" spans="14:20" x14ac:dyDescent="0.25">
      <c r="N463">
        <f>landis_monthly_output!A463</f>
        <v>13</v>
      </c>
      <c r="O463">
        <f>landis_monthly_output!B463</f>
        <v>4</v>
      </c>
      <c r="P463" t="str">
        <f>landis_monthly_output!C463</f>
        <v xml:space="preserve"> MN102</v>
      </c>
      <c r="Q463">
        <f>landis_monthly_output!D463</f>
        <v>2</v>
      </c>
      <c r="R463">
        <f>landis_monthly_output!E463</f>
        <v>3460</v>
      </c>
      <c r="S463">
        <f>landis_monthly_output!F463</f>
        <v>8.4</v>
      </c>
      <c r="T463">
        <f>landis_monthly_output!G463</f>
        <v>15.1</v>
      </c>
    </row>
    <row r="464" spans="14:20" x14ac:dyDescent="0.25">
      <c r="N464">
        <f>landis_monthly_output!A464</f>
        <v>13</v>
      </c>
      <c r="O464">
        <f>landis_monthly_output!B464</f>
        <v>5</v>
      </c>
      <c r="P464" t="str">
        <f>landis_monthly_output!C464</f>
        <v xml:space="preserve"> MN100</v>
      </c>
      <c r="Q464">
        <f>landis_monthly_output!D464</f>
        <v>0</v>
      </c>
      <c r="R464">
        <f>landis_monthly_output!E464</f>
        <v>5997</v>
      </c>
      <c r="S464">
        <f>landis_monthly_output!F464</f>
        <v>13.6</v>
      </c>
      <c r="T464">
        <f>landis_monthly_output!G464</f>
        <v>21.4</v>
      </c>
    </row>
    <row r="465" spans="14:20" x14ac:dyDescent="0.25">
      <c r="N465">
        <f>landis_monthly_output!A465</f>
        <v>13</v>
      </c>
      <c r="O465">
        <f>landis_monthly_output!B465</f>
        <v>5</v>
      </c>
      <c r="P465" t="str">
        <f>landis_monthly_output!C465</f>
        <v xml:space="preserve"> MN101</v>
      </c>
      <c r="Q465">
        <f>landis_monthly_output!D465</f>
        <v>1</v>
      </c>
      <c r="R465">
        <f>landis_monthly_output!E465</f>
        <v>344</v>
      </c>
      <c r="S465">
        <f>landis_monthly_output!F465</f>
        <v>19</v>
      </c>
      <c r="T465">
        <f>landis_monthly_output!G465</f>
        <v>29.9</v>
      </c>
    </row>
    <row r="466" spans="14:20" x14ac:dyDescent="0.25">
      <c r="N466">
        <f>landis_monthly_output!A466</f>
        <v>13</v>
      </c>
      <c r="O466">
        <f>landis_monthly_output!B466</f>
        <v>5</v>
      </c>
      <c r="P466" t="str">
        <f>landis_monthly_output!C466</f>
        <v xml:space="preserve"> MN102</v>
      </c>
      <c r="Q466">
        <f>landis_monthly_output!D466</f>
        <v>2</v>
      </c>
      <c r="R466">
        <f>landis_monthly_output!E466</f>
        <v>3460</v>
      </c>
      <c r="S466">
        <f>landis_monthly_output!F466</f>
        <v>13.6</v>
      </c>
      <c r="T466">
        <f>landis_monthly_output!G466</f>
        <v>21.4</v>
      </c>
    </row>
    <row r="467" spans="14:20" x14ac:dyDescent="0.25">
      <c r="N467">
        <f>landis_monthly_output!A467</f>
        <v>13</v>
      </c>
      <c r="O467">
        <f>landis_monthly_output!B467</f>
        <v>6</v>
      </c>
      <c r="P467" t="str">
        <f>landis_monthly_output!C467</f>
        <v xml:space="preserve"> MN100</v>
      </c>
      <c r="Q467">
        <f>landis_monthly_output!D467</f>
        <v>0</v>
      </c>
      <c r="R467">
        <f>landis_monthly_output!E467</f>
        <v>5997</v>
      </c>
      <c r="S467">
        <f>landis_monthly_output!F467</f>
        <v>10.9</v>
      </c>
      <c r="T467">
        <f>landis_monthly_output!G467</f>
        <v>25.5</v>
      </c>
    </row>
    <row r="468" spans="14:20" x14ac:dyDescent="0.25">
      <c r="N468">
        <f>landis_monthly_output!A468</f>
        <v>13</v>
      </c>
      <c r="O468">
        <f>landis_monthly_output!B468</f>
        <v>6</v>
      </c>
      <c r="P468" t="str">
        <f>landis_monthly_output!C468</f>
        <v xml:space="preserve"> MN101</v>
      </c>
      <c r="Q468">
        <f>landis_monthly_output!D468</f>
        <v>1</v>
      </c>
      <c r="R468">
        <f>landis_monthly_output!E468</f>
        <v>344</v>
      </c>
      <c r="S468">
        <f>landis_monthly_output!F468</f>
        <v>15.2</v>
      </c>
      <c r="T468">
        <f>landis_monthly_output!G468</f>
        <v>35.799999999999997</v>
      </c>
    </row>
    <row r="469" spans="14:20" x14ac:dyDescent="0.25">
      <c r="N469">
        <f>landis_monthly_output!A469</f>
        <v>13</v>
      </c>
      <c r="O469">
        <f>landis_monthly_output!B469</f>
        <v>6</v>
      </c>
      <c r="P469" t="str">
        <f>landis_monthly_output!C469</f>
        <v xml:space="preserve"> MN102</v>
      </c>
      <c r="Q469">
        <f>landis_monthly_output!D469</f>
        <v>2</v>
      </c>
      <c r="R469">
        <f>landis_monthly_output!E469</f>
        <v>3460</v>
      </c>
      <c r="S469">
        <f>landis_monthly_output!F469</f>
        <v>10.9</v>
      </c>
      <c r="T469">
        <f>landis_monthly_output!G469</f>
        <v>25.5</v>
      </c>
    </row>
    <row r="470" spans="14:20" x14ac:dyDescent="0.25">
      <c r="N470">
        <f>landis_monthly_output!A470</f>
        <v>14</v>
      </c>
      <c r="O470">
        <f>landis_monthly_output!B470</f>
        <v>7</v>
      </c>
      <c r="P470" t="str">
        <f>landis_monthly_output!C470</f>
        <v xml:space="preserve"> MN100</v>
      </c>
      <c r="Q470">
        <f>landis_monthly_output!D470</f>
        <v>0</v>
      </c>
      <c r="R470">
        <f>landis_monthly_output!E470</f>
        <v>5997</v>
      </c>
      <c r="S470">
        <f>landis_monthly_output!F470</f>
        <v>10.5</v>
      </c>
      <c r="T470">
        <f>landis_monthly_output!G470</f>
        <v>27.5</v>
      </c>
    </row>
    <row r="471" spans="14:20" x14ac:dyDescent="0.25">
      <c r="N471">
        <f>landis_monthly_output!A471</f>
        <v>14</v>
      </c>
      <c r="O471">
        <f>landis_monthly_output!B471</f>
        <v>7</v>
      </c>
      <c r="P471" t="str">
        <f>landis_monthly_output!C471</f>
        <v xml:space="preserve"> MN101</v>
      </c>
      <c r="Q471">
        <f>landis_monthly_output!D471</f>
        <v>1</v>
      </c>
      <c r="R471">
        <f>landis_monthly_output!E471</f>
        <v>344</v>
      </c>
      <c r="S471">
        <f>landis_monthly_output!F471</f>
        <v>14.7</v>
      </c>
      <c r="T471">
        <f>landis_monthly_output!G471</f>
        <v>38.5</v>
      </c>
    </row>
    <row r="472" spans="14:20" x14ac:dyDescent="0.25">
      <c r="N472">
        <f>landis_monthly_output!A472</f>
        <v>14</v>
      </c>
      <c r="O472">
        <f>landis_monthly_output!B472</f>
        <v>7</v>
      </c>
      <c r="P472" t="str">
        <f>landis_monthly_output!C472</f>
        <v xml:space="preserve"> MN102</v>
      </c>
      <c r="Q472">
        <f>landis_monthly_output!D472</f>
        <v>2</v>
      </c>
      <c r="R472">
        <f>landis_monthly_output!E472</f>
        <v>3460</v>
      </c>
      <c r="S472">
        <f>landis_monthly_output!F472</f>
        <v>10.5</v>
      </c>
      <c r="T472">
        <f>landis_monthly_output!G472</f>
        <v>27.5</v>
      </c>
    </row>
    <row r="473" spans="14:20" x14ac:dyDescent="0.25">
      <c r="N473">
        <f>landis_monthly_output!A473</f>
        <v>14</v>
      </c>
      <c r="O473">
        <f>landis_monthly_output!B473</f>
        <v>8</v>
      </c>
      <c r="P473" t="str">
        <f>landis_monthly_output!C473</f>
        <v xml:space="preserve"> MN100</v>
      </c>
      <c r="Q473">
        <f>landis_monthly_output!D473</f>
        <v>0</v>
      </c>
      <c r="R473">
        <f>landis_monthly_output!E473</f>
        <v>5997</v>
      </c>
      <c r="S473">
        <f>landis_monthly_output!F473</f>
        <v>8.4</v>
      </c>
      <c r="T473">
        <f>landis_monthly_output!G473</f>
        <v>26.4</v>
      </c>
    </row>
    <row r="474" spans="14:20" x14ac:dyDescent="0.25">
      <c r="N474">
        <f>landis_monthly_output!A474</f>
        <v>14</v>
      </c>
      <c r="O474">
        <f>landis_monthly_output!B474</f>
        <v>8</v>
      </c>
      <c r="P474" t="str">
        <f>landis_monthly_output!C474</f>
        <v xml:space="preserve"> MN101</v>
      </c>
      <c r="Q474">
        <f>landis_monthly_output!D474</f>
        <v>1</v>
      </c>
      <c r="R474">
        <f>landis_monthly_output!E474</f>
        <v>344</v>
      </c>
      <c r="S474">
        <f>landis_monthly_output!F474</f>
        <v>11.8</v>
      </c>
      <c r="T474">
        <f>landis_monthly_output!G474</f>
        <v>37</v>
      </c>
    </row>
    <row r="475" spans="14:20" x14ac:dyDescent="0.25">
      <c r="N475">
        <f>landis_monthly_output!A475</f>
        <v>14</v>
      </c>
      <c r="O475">
        <f>landis_monthly_output!B475</f>
        <v>8</v>
      </c>
      <c r="P475" t="str">
        <f>landis_monthly_output!C475</f>
        <v xml:space="preserve"> MN102</v>
      </c>
      <c r="Q475">
        <f>landis_monthly_output!D475</f>
        <v>2</v>
      </c>
      <c r="R475">
        <f>landis_monthly_output!E475</f>
        <v>3460</v>
      </c>
      <c r="S475">
        <f>landis_monthly_output!F475</f>
        <v>8.4</v>
      </c>
      <c r="T475">
        <f>landis_monthly_output!G475</f>
        <v>26.4</v>
      </c>
    </row>
    <row r="476" spans="14:20" x14ac:dyDescent="0.25">
      <c r="N476">
        <f>landis_monthly_output!A476</f>
        <v>14</v>
      </c>
      <c r="O476">
        <f>landis_monthly_output!B476</f>
        <v>9</v>
      </c>
      <c r="P476" t="str">
        <f>landis_monthly_output!C476</f>
        <v xml:space="preserve"> MN100</v>
      </c>
      <c r="Q476">
        <f>landis_monthly_output!D476</f>
        <v>0</v>
      </c>
      <c r="R476">
        <f>landis_monthly_output!E476</f>
        <v>5997</v>
      </c>
      <c r="S476">
        <f>landis_monthly_output!F476</f>
        <v>9.1999999999999993</v>
      </c>
      <c r="T476">
        <f>landis_monthly_output!G476</f>
        <v>21.5</v>
      </c>
    </row>
    <row r="477" spans="14:20" x14ac:dyDescent="0.25">
      <c r="N477">
        <f>landis_monthly_output!A477</f>
        <v>14</v>
      </c>
      <c r="O477">
        <f>landis_monthly_output!B477</f>
        <v>9</v>
      </c>
      <c r="P477" t="str">
        <f>landis_monthly_output!C477</f>
        <v xml:space="preserve"> MN101</v>
      </c>
      <c r="Q477">
        <f>landis_monthly_output!D477</f>
        <v>1</v>
      </c>
      <c r="R477">
        <f>landis_monthly_output!E477</f>
        <v>344</v>
      </c>
      <c r="S477">
        <f>landis_monthly_output!F477</f>
        <v>12.9</v>
      </c>
      <c r="T477">
        <f>landis_monthly_output!G477</f>
        <v>30.1</v>
      </c>
    </row>
    <row r="478" spans="14:20" x14ac:dyDescent="0.25">
      <c r="N478">
        <f>landis_monthly_output!A478</f>
        <v>14</v>
      </c>
      <c r="O478">
        <f>landis_monthly_output!B478</f>
        <v>9</v>
      </c>
      <c r="P478" t="str">
        <f>landis_monthly_output!C478</f>
        <v xml:space="preserve"> MN102</v>
      </c>
      <c r="Q478">
        <f>landis_monthly_output!D478</f>
        <v>2</v>
      </c>
      <c r="R478">
        <f>landis_monthly_output!E478</f>
        <v>3460</v>
      </c>
      <c r="S478">
        <f>landis_monthly_output!F478</f>
        <v>9.1999999999999993</v>
      </c>
      <c r="T478">
        <f>landis_monthly_output!G478</f>
        <v>21.5</v>
      </c>
    </row>
    <row r="479" spans="14:20" x14ac:dyDescent="0.25">
      <c r="N479">
        <f>landis_monthly_output!A479</f>
        <v>14</v>
      </c>
      <c r="O479">
        <f>landis_monthly_output!B479</f>
        <v>10</v>
      </c>
      <c r="P479" t="str">
        <f>landis_monthly_output!C479</f>
        <v xml:space="preserve"> MN100</v>
      </c>
      <c r="Q479">
        <f>landis_monthly_output!D479</f>
        <v>0</v>
      </c>
      <c r="R479">
        <f>landis_monthly_output!E479</f>
        <v>5997</v>
      </c>
      <c r="S479">
        <f>landis_monthly_output!F479</f>
        <v>6</v>
      </c>
      <c r="T479">
        <f>landis_monthly_output!G479</f>
        <v>13.2</v>
      </c>
    </row>
    <row r="480" spans="14:20" x14ac:dyDescent="0.25">
      <c r="N480">
        <f>landis_monthly_output!A480</f>
        <v>14</v>
      </c>
      <c r="O480">
        <f>landis_monthly_output!B480</f>
        <v>10</v>
      </c>
      <c r="P480" t="str">
        <f>landis_monthly_output!C480</f>
        <v xml:space="preserve"> MN101</v>
      </c>
      <c r="Q480">
        <f>landis_monthly_output!D480</f>
        <v>1</v>
      </c>
      <c r="R480">
        <f>landis_monthly_output!E480</f>
        <v>344</v>
      </c>
      <c r="S480">
        <f>landis_monthly_output!F480</f>
        <v>8.3000000000000007</v>
      </c>
      <c r="T480">
        <f>landis_monthly_output!G480</f>
        <v>18.399999999999999</v>
      </c>
    </row>
    <row r="481" spans="14:20" x14ac:dyDescent="0.25">
      <c r="N481">
        <f>landis_monthly_output!A481</f>
        <v>14</v>
      </c>
      <c r="O481">
        <f>landis_monthly_output!B481</f>
        <v>10</v>
      </c>
      <c r="P481" t="str">
        <f>landis_monthly_output!C481</f>
        <v xml:space="preserve"> MN102</v>
      </c>
      <c r="Q481">
        <f>landis_monthly_output!D481</f>
        <v>2</v>
      </c>
      <c r="R481">
        <f>landis_monthly_output!E481</f>
        <v>3460</v>
      </c>
      <c r="S481">
        <f>landis_monthly_output!F481</f>
        <v>6</v>
      </c>
      <c r="T481">
        <f>landis_monthly_output!G481</f>
        <v>13.2</v>
      </c>
    </row>
    <row r="482" spans="14:20" x14ac:dyDescent="0.25">
      <c r="N482">
        <f>landis_monthly_output!A482</f>
        <v>14</v>
      </c>
      <c r="O482">
        <f>landis_monthly_output!B482</f>
        <v>11</v>
      </c>
      <c r="P482" t="str">
        <f>landis_monthly_output!C482</f>
        <v xml:space="preserve"> MN100</v>
      </c>
      <c r="Q482">
        <f>landis_monthly_output!D482</f>
        <v>0</v>
      </c>
      <c r="R482">
        <f>landis_monthly_output!E482</f>
        <v>5997</v>
      </c>
      <c r="S482">
        <f>landis_monthly_output!F482</f>
        <v>5.6</v>
      </c>
      <c r="T482">
        <f>landis_monthly_output!G482</f>
        <v>2.8</v>
      </c>
    </row>
    <row r="483" spans="14:20" x14ac:dyDescent="0.25">
      <c r="N483">
        <f>landis_monthly_output!A483</f>
        <v>14</v>
      </c>
      <c r="O483">
        <f>landis_monthly_output!B483</f>
        <v>11</v>
      </c>
      <c r="P483" t="str">
        <f>landis_monthly_output!C483</f>
        <v xml:space="preserve"> MN101</v>
      </c>
      <c r="Q483">
        <f>landis_monthly_output!D483</f>
        <v>1</v>
      </c>
      <c r="R483">
        <f>landis_monthly_output!E483</f>
        <v>344</v>
      </c>
      <c r="S483">
        <f>landis_monthly_output!F483</f>
        <v>7.8</v>
      </c>
      <c r="T483">
        <f>landis_monthly_output!G483</f>
        <v>3.9</v>
      </c>
    </row>
    <row r="484" spans="14:20" x14ac:dyDescent="0.25">
      <c r="N484">
        <f>landis_monthly_output!A484</f>
        <v>14</v>
      </c>
      <c r="O484">
        <f>landis_monthly_output!B484</f>
        <v>11</v>
      </c>
      <c r="P484" t="str">
        <f>landis_monthly_output!C484</f>
        <v xml:space="preserve"> MN102</v>
      </c>
      <c r="Q484">
        <f>landis_monthly_output!D484</f>
        <v>2</v>
      </c>
      <c r="R484">
        <f>landis_monthly_output!E484</f>
        <v>3460</v>
      </c>
      <c r="S484">
        <f>landis_monthly_output!F484</f>
        <v>5.6</v>
      </c>
      <c r="T484">
        <f>landis_monthly_output!G484</f>
        <v>2.8</v>
      </c>
    </row>
    <row r="485" spans="14:20" x14ac:dyDescent="0.25">
      <c r="N485">
        <f>landis_monthly_output!A485</f>
        <v>14</v>
      </c>
      <c r="O485">
        <f>landis_monthly_output!B485</f>
        <v>12</v>
      </c>
      <c r="P485" t="str">
        <f>landis_monthly_output!C485</f>
        <v xml:space="preserve"> MN100</v>
      </c>
      <c r="Q485">
        <f>landis_monthly_output!D485</f>
        <v>0</v>
      </c>
      <c r="R485">
        <f>landis_monthly_output!E485</f>
        <v>5997</v>
      </c>
      <c r="S485">
        <f>landis_monthly_output!F485</f>
        <v>2.8</v>
      </c>
      <c r="T485">
        <f>landis_monthly_output!G485</f>
        <v>0.1</v>
      </c>
    </row>
    <row r="486" spans="14:20" x14ac:dyDescent="0.25">
      <c r="N486">
        <f>landis_monthly_output!A486</f>
        <v>14</v>
      </c>
      <c r="O486">
        <f>landis_monthly_output!B486</f>
        <v>12</v>
      </c>
      <c r="P486" t="str">
        <f>landis_monthly_output!C486</f>
        <v xml:space="preserve"> MN101</v>
      </c>
      <c r="Q486">
        <f>landis_monthly_output!D486</f>
        <v>1</v>
      </c>
      <c r="R486">
        <f>landis_monthly_output!E486</f>
        <v>344</v>
      </c>
      <c r="S486">
        <f>landis_monthly_output!F486</f>
        <v>3.9</v>
      </c>
      <c r="T486">
        <f>landis_monthly_output!G486</f>
        <v>0.1</v>
      </c>
    </row>
    <row r="487" spans="14:20" x14ac:dyDescent="0.25">
      <c r="N487">
        <f>landis_monthly_output!A487</f>
        <v>14</v>
      </c>
      <c r="O487">
        <f>landis_monthly_output!B487</f>
        <v>12</v>
      </c>
      <c r="P487" t="str">
        <f>landis_monthly_output!C487</f>
        <v xml:space="preserve"> MN102</v>
      </c>
      <c r="Q487">
        <f>landis_monthly_output!D487</f>
        <v>2</v>
      </c>
      <c r="R487">
        <f>landis_monthly_output!E487</f>
        <v>3460</v>
      </c>
      <c r="S487">
        <f>landis_monthly_output!F487</f>
        <v>2.8</v>
      </c>
      <c r="T487">
        <f>landis_monthly_output!G487</f>
        <v>0.1</v>
      </c>
    </row>
    <row r="488" spans="14:20" x14ac:dyDescent="0.25">
      <c r="N488">
        <f>landis_monthly_output!A488</f>
        <v>14</v>
      </c>
      <c r="O488">
        <f>landis_monthly_output!B488</f>
        <v>1</v>
      </c>
      <c r="P488" t="str">
        <f>landis_monthly_output!C488</f>
        <v xml:space="preserve"> MN100</v>
      </c>
      <c r="Q488">
        <f>landis_monthly_output!D488</f>
        <v>0</v>
      </c>
      <c r="R488">
        <f>landis_monthly_output!E488</f>
        <v>5997</v>
      </c>
      <c r="S488">
        <f>landis_monthly_output!F488</f>
        <v>3</v>
      </c>
      <c r="T488">
        <f>landis_monthly_output!G488</f>
        <v>-6.6</v>
      </c>
    </row>
    <row r="489" spans="14:20" x14ac:dyDescent="0.25">
      <c r="N489">
        <f>landis_monthly_output!A489</f>
        <v>14</v>
      </c>
      <c r="O489">
        <f>landis_monthly_output!B489</f>
        <v>1</v>
      </c>
      <c r="P489" t="str">
        <f>landis_monthly_output!C489</f>
        <v xml:space="preserve"> MN101</v>
      </c>
      <c r="Q489">
        <f>landis_monthly_output!D489</f>
        <v>1</v>
      </c>
      <c r="R489">
        <f>landis_monthly_output!E489</f>
        <v>344</v>
      </c>
      <c r="S489">
        <f>landis_monthly_output!F489</f>
        <v>4.0999999999999996</v>
      </c>
      <c r="T489">
        <f>landis_monthly_output!G489</f>
        <v>-9.1999999999999993</v>
      </c>
    </row>
    <row r="490" spans="14:20" x14ac:dyDescent="0.25">
      <c r="N490">
        <f>landis_monthly_output!A490</f>
        <v>14</v>
      </c>
      <c r="O490">
        <f>landis_monthly_output!B490</f>
        <v>1</v>
      </c>
      <c r="P490" t="str">
        <f>landis_monthly_output!C490</f>
        <v xml:space="preserve"> MN102</v>
      </c>
      <c r="Q490">
        <f>landis_monthly_output!D490</f>
        <v>2</v>
      </c>
      <c r="R490">
        <f>landis_monthly_output!E490</f>
        <v>3460</v>
      </c>
      <c r="S490">
        <f>landis_monthly_output!F490</f>
        <v>3</v>
      </c>
      <c r="T490">
        <f>landis_monthly_output!G490</f>
        <v>-6.6</v>
      </c>
    </row>
    <row r="491" spans="14:20" x14ac:dyDescent="0.25">
      <c r="N491">
        <f>landis_monthly_output!A491</f>
        <v>14</v>
      </c>
      <c r="O491">
        <f>landis_monthly_output!B491</f>
        <v>2</v>
      </c>
      <c r="P491" t="str">
        <f>landis_monthly_output!C491</f>
        <v xml:space="preserve"> MN100</v>
      </c>
      <c r="Q491">
        <f>landis_monthly_output!D491</f>
        <v>0</v>
      </c>
      <c r="R491">
        <f>landis_monthly_output!E491</f>
        <v>5997</v>
      </c>
      <c r="S491">
        <f>landis_monthly_output!F491</f>
        <v>2.2000000000000002</v>
      </c>
      <c r="T491">
        <f>landis_monthly_output!G491</f>
        <v>-3.5</v>
      </c>
    </row>
    <row r="492" spans="14:20" x14ac:dyDescent="0.25">
      <c r="N492">
        <f>landis_monthly_output!A492</f>
        <v>14</v>
      </c>
      <c r="O492">
        <f>landis_monthly_output!B492</f>
        <v>2</v>
      </c>
      <c r="P492" t="str">
        <f>landis_monthly_output!C492</f>
        <v xml:space="preserve"> MN101</v>
      </c>
      <c r="Q492">
        <f>landis_monthly_output!D492</f>
        <v>1</v>
      </c>
      <c r="R492">
        <f>landis_monthly_output!E492</f>
        <v>344</v>
      </c>
      <c r="S492">
        <f>landis_monthly_output!F492</f>
        <v>3.1</v>
      </c>
      <c r="T492">
        <f>landis_monthly_output!G492</f>
        <v>-4.8</v>
      </c>
    </row>
    <row r="493" spans="14:20" x14ac:dyDescent="0.25">
      <c r="N493">
        <f>landis_monthly_output!A493</f>
        <v>14</v>
      </c>
      <c r="O493">
        <f>landis_monthly_output!B493</f>
        <v>2</v>
      </c>
      <c r="P493" t="str">
        <f>landis_monthly_output!C493</f>
        <v xml:space="preserve"> MN102</v>
      </c>
      <c r="Q493">
        <f>landis_monthly_output!D493</f>
        <v>2</v>
      </c>
      <c r="R493">
        <f>landis_monthly_output!E493</f>
        <v>3460</v>
      </c>
      <c r="S493">
        <f>landis_monthly_output!F493</f>
        <v>2.2000000000000002</v>
      </c>
      <c r="T493">
        <f>landis_monthly_output!G493</f>
        <v>-3.5</v>
      </c>
    </row>
    <row r="494" spans="14:20" x14ac:dyDescent="0.25">
      <c r="N494">
        <f>landis_monthly_output!A494</f>
        <v>14</v>
      </c>
      <c r="O494">
        <f>landis_monthly_output!B494</f>
        <v>3</v>
      </c>
      <c r="P494" t="str">
        <f>landis_monthly_output!C494</f>
        <v xml:space="preserve"> MN100</v>
      </c>
      <c r="Q494">
        <f>landis_monthly_output!D494</f>
        <v>0</v>
      </c>
      <c r="R494">
        <f>landis_monthly_output!E494</f>
        <v>5997</v>
      </c>
      <c r="S494">
        <f>landis_monthly_output!F494</f>
        <v>3.1</v>
      </c>
      <c r="T494">
        <f>landis_monthly_output!G494</f>
        <v>1.7</v>
      </c>
    </row>
    <row r="495" spans="14:20" x14ac:dyDescent="0.25">
      <c r="N495">
        <f>landis_monthly_output!A495</f>
        <v>14</v>
      </c>
      <c r="O495">
        <f>landis_monthly_output!B495</f>
        <v>3</v>
      </c>
      <c r="P495" t="str">
        <f>landis_monthly_output!C495</f>
        <v xml:space="preserve"> MN101</v>
      </c>
      <c r="Q495">
        <f>landis_monthly_output!D495</f>
        <v>1</v>
      </c>
      <c r="R495">
        <f>landis_monthly_output!E495</f>
        <v>344</v>
      </c>
      <c r="S495">
        <f>landis_monthly_output!F495</f>
        <v>4.4000000000000004</v>
      </c>
      <c r="T495">
        <f>landis_monthly_output!G495</f>
        <v>2.4</v>
      </c>
    </row>
    <row r="496" spans="14:20" x14ac:dyDescent="0.25">
      <c r="N496">
        <f>landis_monthly_output!A496</f>
        <v>14</v>
      </c>
      <c r="O496">
        <f>landis_monthly_output!B496</f>
        <v>3</v>
      </c>
      <c r="P496" t="str">
        <f>landis_monthly_output!C496</f>
        <v xml:space="preserve"> MN102</v>
      </c>
      <c r="Q496">
        <f>landis_monthly_output!D496</f>
        <v>2</v>
      </c>
      <c r="R496">
        <f>landis_monthly_output!E496</f>
        <v>3460</v>
      </c>
      <c r="S496">
        <f>landis_monthly_output!F496</f>
        <v>3.1</v>
      </c>
      <c r="T496">
        <f>landis_monthly_output!G496</f>
        <v>1.7</v>
      </c>
    </row>
    <row r="497" spans="14:20" x14ac:dyDescent="0.25">
      <c r="N497">
        <f>landis_monthly_output!A497</f>
        <v>14</v>
      </c>
      <c r="O497">
        <f>landis_monthly_output!B497</f>
        <v>4</v>
      </c>
      <c r="P497" t="str">
        <f>landis_monthly_output!C497</f>
        <v xml:space="preserve"> MN100</v>
      </c>
      <c r="Q497">
        <f>landis_monthly_output!D497</f>
        <v>0</v>
      </c>
      <c r="R497">
        <f>landis_monthly_output!E497</f>
        <v>5997</v>
      </c>
      <c r="S497">
        <f>landis_monthly_output!F497</f>
        <v>8.4</v>
      </c>
      <c r="T497">
        <f>landis_monthly_output!G497</f>
        <v>15.1</v>
      </c>
    </row>
    <row r="498" spans="14:20" x14ac:dyDescent="0.25">
      <c r="N498">
        <f>landis_monthly_output!A498</f>
        <v>14</v>
      </c>
      <c r="O498">
        <f>landis_monthly_output!B498</f>
        <v>4</v>
      </c>
      <c r="P498" t="str">
        <f>landis_monthly_output!C498</f>
        <v xml:space="preserve"> MN101</v>
      </c>
      <c r="Q498">
        <f>landis_monthly_output!D498</f>
        <v>1</v>
      </c>
      <c r="R498">
        <f>landis_monthly_output!E498</f>
        <v>344</v>
      </c>
      <c r="S498">
        <f>landis_monthly_output!F498</f>
        <v>11.7</v>
      </c>
      <c r="T498">
        <f>landis_monthly_output!G498</f>
        <v>21.2</v>
      </c>
    </row>
    <row r="499" spans="14:20" x14ac:dyDescent="0.25">
      <c r="N499">
        <f>landis_monthly_output!A499</f>
        <v>14</v>
      </c>
      <c r="O499">
        <f>landis_monthly_output!B499</f>
        <v>4</v>
      </c>
      <c r="P499" t="str">
        <f>landis_monthly_output!C499</f>
        <v xml:space="preserve"> MN102</v>
      </c>
      <c r="Q499">
        <f>landis_monthly_output!D499</f>
        <v>2</v>
      </c>
      <c r="R499">
        <f>landis_monthly_output!E499</f>
        <v>3460</v>
      </c>
      <c r="S499">
        <f>landis_monthly_output!F499</f>
        <v>8.4</v>
      </c>
      <c r="T499">
        <f>landis_monthly_output!G499</f>
        <v>15.1</v>
      </c>
    </row>
    <row r="500" spans="14:20" x14ac:dyDescent="0.25">
      <c r="N500">
        <f>landis_monthly_output!A500</f>
        <v>14</v>
      </c>
      <c r="O500">
        <f>landis_monthly_output!B500</f>
        <v>5</v>
      </c>
      <c r="P500" t="str">
        <f>landis_monthly_output!C500</f>
        <v xml:space="preserve"> MN100</v>
      </c>
      <c r="Q500">
        <f>landis_monthly_output!D500</f>
        <v>0</v>
      </c>
      <c r="R500">
        <f>landis_monthly_output!E500</f>
        <v>5997</v>
      </c>
      <c r="S500">
        <f>landis_monthly_output!F500</f>
        <v>13.6</v>
      </c>
      <c r="T500">
        <f>landis_monthly_output!G500</f>
        <v>21.4</v>
      </c>
    </row>
    <row r="501" spans="14:20" x14ac:dyDescent="0.25">
      <c r="N501">
        <f>landis_monthly_output!A501</f>
        <v>14</v>
      </c>
      <c r="O501">
        <f>landis_monthly_output!B501</f>
        <v>5</v>
      </c>
      <c r="P501" t="str">
        <f>landis_monthly_output!C501</f>
        <v xml:space="preserve"> MN101</v>
      </c>
      <c r="Q501">
        <f>landis_monthly_output!D501</f>
        <v>1</v>
      </c>
      <c r="R501">
        <f>landis_monthly_output!E501</f>
        <v>344</v>
      </c>
      <c r="S501">
        <f>landis_monthly_output!F501</f>
        <v>19</v>
      </c>
      <c r="T501">
        <f>landis_monthly_output!G501</f>
        <v>29.9</v>
      </c>
    </row>
    <row r="502" spans="14:20" x14ac:dyDescent="0.25">
      <c r="N502">
        <f>landis_monthly_output!A502</f>
        <v>14</v>
      </c>
      <c r="O502">
        <f>landis_monthly_output!B502</f>
        <v>5</v>
      </c>
      <c r="P502" t="str">
        <f>landis_monthly_output!C502</f>
        <v xml:space="preserve"> MN102</v>
      </c>
      <c r="Q502">
        <f>landis_monthly_output!D502</f>
        <v>2</v>
      </c>
      <c r="R502">
        <f>landis_monthly_output!E502</f>
        <v>3460</v>
      </c>
      <c r="S502">
        <f>landis_monthly_output!F502</f>
        <v>13.6</v>
      </c>
      <c r="T502">
        <f>landis_monthly_output!G502</f>
        <v>21.4</v>
      </c>
    </row>
    <row r="503" spans="14:20" x14ac:dyDescent="0.25">
      <c r="N503">
        <f>landis_monthly_output!A503</f>
        <v>14</v>
      </c>
      <c r="O503">
        <f>landis_monthly_output!B503</f>
        <v>6</v>
      </c>
      <c r="P503" t="str">
        <f>landis_monthly_output!C503</f>
        <v xml:space="preserve"> MN100</v>
      </c>
      <c r="Q503">
        <f>landis_monthly_output!D503</f>
        <v>0</v>
      </c>
      <c r="R503">
        <f>landis_monthly_output!E503</f>
        <v>5997</v>
      </c>
      <c r="S503">
        <f>landis_monthly_output!F503</f>
        <v>10.9</v>
      </c>
      <c r="T503">
        <f>landis_monthly_output!G503</f>
        <v>25.5</v>
      </c>
    </row>
    <row r="504" spans="14:20" x14ac:dyDescent="0.25">
      <c r="N504">
        <f>landis_monthly_output!A504</f>
        <v>14</v>
      </c>
      <c r="O504">
        <f>landis_monthly_output!B504</f>
        <v>6</v>
      </c>
      <c r="P504" t="str">
        <f>landis_monthly_output!C504</f>
        <v xml:space="preserve"> MN101</v>
      </c>
      <c r="Q504">
        <f>landis_monthly_output!D504</f>
        <v>1</v>
      </c>
      <c r="R504">
        <f>landis_monthly_output!E504</f>
        <v>344</v>
      </c>
      <c r="S504">
        <f>landis_monthly_output!F504</f>
        <v>15.2</v>
      </c>
      <c r="T504">
        <f>landis_monthly_output!G504</f>
        <v>35.799999999999997</v>
      </c>
    </row>
    <row r="505" spans="14:20" x14ac:dyDescent="0.25">
      <c r="N505">
        <f>landis_monthly_output!A505</f>
        <v>14</v>
      </c>
      <c r="O505">
        <f>landis_monthly_output!B505</f>
        <v>6</v>
      </c>
      <c r="P505" t="str">
        <f>landis_monthly_output!C505</f>
        <v xml:space="preserve"> MN102</v>
      </c>
      <c r="Q505">
        <f>landis_monthly_output!D505</f>
        <v>2</v>
      </c>
      <c r="R505">
        <f>landis_monthly_output!E505</f>
        <v>3460</v>
      </c>
      <c r="S505">
        <f>landis_monthly_output!F505</f>
        <v>10.9</v>
      </c>
      <c r="T505">
        <f>landis_monthly_output!G505</f>
        <v>25.5</v>
      </c>
    </row>
    <row r="506" spans="14:20" x14ac:dyDescent="0.25">
      <c r="N506">
        <f>landis_monthly_output!A506</f>
        <v>15</v>
      </c>
      <c r="O506">
        <f>landis_monthly_output!B506</f>
        <v>7</v>
      </c>
      <c r="P506" t="str">
        <f>landis_monthly_output!C506</f>
        <v xml:space="preserve"> MN100</v>
      </c>
      <c r="Q506">
        <f>landis_monthly_output!D506</f>
        <v>0</v>
      </c>
      <c r="R506">
        <f>landis_monthly_output!E506</f>
        <v>5997</v>
      </c>
      <c r="S506">
        <f>landis_monthly_output!F506</f>
        <v>10.5</v>
      </c>
      <c r="T506">
        <f>landis_monthly_output!G506</f>
        <v>27.5</v>
      </c>
    </row>
    <row r="507" spans="14:20" x14ac:dyDescent="0.25">
      <c r="N507">
        <f>landis_monthly_output!A507</f>
        <v>15</v>
      </c>
      <c r="O507">
        <f>landis_monthly_output!B507</f>
        <v>7</v>
      </c>
      <c r="P507" t="str">
        <f>landis_monthly_output!C507</f>
        <v xml:space="preserve"> MN101</v>
      </c>
      <c r="Q507">
        <f>landis_monthly_output!D507</f>
        <v>1</v>
      </c>
      <c r="R507">
        <f>landis_monthly_output!E507</f>
        <v>344</v>
      </c>
      <c r="S507">
        <f>landis_monthly_output!F507</f>
        <v>14.7</v>
      </c>
      <c r="T507">
        <f>landis_monthly_output!G507</f>
        <v>38.5</v>
      </c>
    </row>
    <row r="508" spans="14:20" x14ac:dyDescent="0.25">
      <c r="N508">
        <f>landis_monthly_output!A508</f>
        <v>15</v>
      </c>
      <c r="O508">
        <f>landis_monthly_output!B508</f>
        <v>7</v>
      </c>
      <c r="P508" t="str">
        <f>landis_monthly_output!C508</f>
        <v xml:space="preserve"> MN102</v>
      </c>
      <c r="Q508">
        <f>landis_monthly_output!D508</f>
        <v>2</v>
      </c>
      <c r="R508">
        <f>landis_monthly_output!E508</f>
        <v>3460</v>
      </c>
      <c r="S508">
        <f>landis_monthly_output!F508</f>
        <v>10.5</v>
      </c>
      <c r="T508">
        <f>landis_monthly_output!G508</f>
        <v>27.5</v>
      </c>
    </row>
    <row r="509" spans="14:20" x14ac:dyDescent="0.25">
      <c r="N509">
        <f>landis_monthly_output!A509</f>
        <v>15</v>
      </c>
      <c r="O509">
        <f>landis_monthly_output!B509</f>
        <v>8</v>
      </c>
      <c r="P509" t="str">
        <f>landis_monthly_output!C509</f>
        <v xml:space="preserve"> MN100</v>
      </c>
      <c r="Q509">
        <f>landis_monthly_output!D509</f>
        <v>0</v>
      </c>
      <c r="R509">
        <f>landis_monthly_output!E509</f>
        <v>5997</v>
      </c>
      <c r="S509">
        <f>landis_monthly_output!F509</f>
        <v>8.4</v>
      </c>
      <c r="T509">
        <f>landis_monthly_output!G509</f>
        <v>26.4</v>
      </c>
    </row>
    <row r="510" spans="14:20" x14ac:dyDescent="0.25">
      <c r="N510">
        <f>landis_monthly_output!A510</f>
        <v>15</v>
      </c>
      <c r="O510">
        <f>landis_monthly_output!B510</f>
        <v>8</v>
      </c>
      <c r="P510" t="str">
        <f>landis_monthly_output!C510</f>
        <v xml:space="preserve"> MN101</v>
      </c>
      <c r="Q510">
        <f>landis_monthly_output!D510</f>
        <v>1</v>
      </c>
      <c r="R510">
        <f>landis_monthly_output!E510</f>
        <v>344</v>
      </c>
      <c r="S510">
        <f>landis_monthly_output!F510</f>
        <v>11.8</v>
      </c>
      <c r="T510">
        <f>landis_monthly_output!G510</f>
        <v>37</v>
      </c>
    </row>
    <row r="511" spans="14:20" x14ac:dyDescent="0.25">
      <c r="N511">
        <f>landis_monthly_output!A511</f>
        <v>15</v>
      </c>
      <c r="O511">
        <f>landis_monthly_output!B511</f>
        <v>8</v>
      </c>
      <c r="P511" t="str">
        <f>landis_monthly_output!C511</f>
        <v xml:space="preserve"> MN102</v>
      </c>
      <c r="Q511">
        <f>landis_monthly_output!D511</f>
        <v>2</v>
      </c>
      <c r="R511">
        <f>landis_monthly_output!E511</f>
        <v>3460</v>
      </c>
      <c r="S511">
        <f>landis_monthly_output!F511</f>
        <v>8.4</v>
      </c>
      <c r="T511">
        <f>landis_monthly_output!G511</f>
        <v>26.4</v>
      </c>
    </row>
    <row r="512" spans="14:20" x14ac:dyDescent="0.25">
      <c r="N512">
        <f>landis_monthly_output!A512</f>
        <v>15</v>
      </c>
      <c r="O512">
        <f>landis_monthly_output!B512</f>
        <v>9</v>
      </c>
      <c r="P512" t="str">
        <f>landis_monthly_output!C512</f>
        <v xml:space="preserve"> MN100</v>
      </c>
      <c r="Q512">
        <f>landis_monthly_output!D512</f>
        <v>0</v>
      </c>
      <c r="R512">
        <f>landis_monthly_output!E512</f>
        <v>5997</v>
      </c>
      <c r="S512">
        <f>landis_monthly_output!F512</f>
        <v>9.1999999999999993</v>
      </c>
      <c r="T512">
        <f>landis_monthly_output!G512</f>
        <v>21.5</v>
      </c>
    </row>
    <row r="513" spans="14:20" x14ac:dyDescent="0.25">
      <c r="N513">
        <f>landis_monthly_output!A513</f>
        <v>15</v>
      </c>
      <c r="O513">
        <f>landis_monthly_output!B513</f>
        <v>9</v>
      </c>
      <c r="P513" t="str">
        <f>landis_monthly_output!C513</f>
        <v xml:space="preserve"> MN101</v>
      </c>
      <c r="Q513">
        <f>landis_monthly_output!D513</f>
        <v>1</v>
      </c>
      <c r="R513">
        <f>landis_monthly_output!E513</f>
        <v>344</v>
      </c>
      <c r="S513">
        <f>landis_monthly_output!F513</f>
        <v>12.9</v>
      </c>
      <c r="T513">
        <f>landis_monthly_output!G513</f>
        <v>30.1</v>
      </c>
    </row>
    <row r="514" spans="14:20" x14ac:dyDescent="0.25">
      <c r="N514">
        <f>landis_monthly_output!A514</f>
        <v>15</v>
      </c>
      <c r="O514">
        <f>landis_monthly_output!B514</f>
        <v>9</v>
      </c>
      <c r="P514" t="str">
        <f>landis_monthly_output!C514</f>
        <v xml:space="preserve"> MN102</v>
      </c>
      <c r="Q514">
        <f>landis_monthly_output!D514</f>
        <v>2</v>
      </c>
      <c r="R514">
        <f>landis_monthly_output!E514</f>
        <v>3460</v>
      </c>
      <c r="S514">
        <f>landis_monthly_output!F514</f>
        <v>9.1999999999999993</v>
      </c>
      <c r="T514">
        <f>landis_monthly_output!G514</f>
        <v>21.5</v>
      </c>
    </row>
    <row r="515" spans="14:20" x14ac:dyDescent="0.25">
      <c r="N515">
        <f>landis_monthly_output!A515</f>
        <v>15</v>
      </c>
      <c r="O515">
        <f>landis_monthly_output!B515</f>
        <v>10</v>
      </c>
      <c r="P515" t="str">
        <f>landis_monthly_output!C515</f>
        <v xml:space="preserve"> MN100</v>
      </c>
      <c r="Q515">
        <f>landis_monthly_output!D515</f>
        <v>0</v>
      </c>
      <c r="R515">
        <f>landis_monthly_output!E515</f>
        <v>5997</v>
      </c>
      <c r="S515">
        <f>landis_monthly_output!F515</f>
        <v>6</v>
      </c>
      <c r="T515">
        <f>landis_monthly_output!G515</f>
        <v>13.2</v>
      </c>
    </row>
    <row r="516" spans="14:20" x14ac:dyDescent="0.25">
      <c r="N516">
        <f>landis_monthly_output!A516</f>
        <v>15</v>
      </c>
      <c r="O516">
        <f>landis_monthly_output!B516</f>
        <v>10</v>
      </c>
      <c r="P516" t="str">
        <f>landis_monthly_output!C516</f>
        <v xml:space="preserve"> MN101</v>
      </c>
      <c r="Q516">
        <f>landis_monthly_output!D516</f>
        <v>1</v>
      </c>
      <c r="R516">
        <f>landis_monthly_output!E516</f>
        <v>344</v>
      </c>
      <c r="S516">
        <f>landis_monthly_output!F516</f>
        <v>8.3000000000000007</v>
      </c>
      <c r="T516">
        <f>landis_monthly_output!G516</f>
        <v>18.399999999999999</v>
      </c>
    </row>
    <row r="517" spans="14:20" x14ac:dyDescent="0.25">
      <c r="N517">
        <f>landis_monthly_output!A517</f>
        <v>15</v>
      </c>
      <c r="O517">
        <f>landis_monthly_output!B517</f>
        <v>10</v>
      </c>
      <c r="P517" t="str">
        <f>landis_monthly_output!C517</f>
        <v xml:space="preserve"> MN102</v>
      </c>
      <c r="Q517">
        <f>landis_monthly_output!D517</f>
        <v>2</v>
      </c>
      <c r="R517">
        <f>landis_monthly_output!E517</f>
        <v>3460</v>
      </c>
      <c r="S517">
        <f>landis_monthly_output!F517</f>
        <v>6</v>
      </c>
      <c r="T517">
        <f>landis_monthly_output!G517</f>
        <v>13.2</v>
      </c>
    </row>
    <row r="518" spans="14:20" x14ac:dyDescent="0.25">
      <c r="N518">
        <f>landis_monthly_output!A518</f>
        <v>15</v>
      </c>
      <c r="O518">
        <f>landis_monthly_output!B518</f>
        <v>11</v>
      </c>
      <c r="P518" t="str">
        <f>landis_monthly_output!C518</f>
        <v xml:space="preserve"> MN100</v>
      </c>
      <c r="Q518">
        <f>landis_monthly_output!D518</f>
        <v>0</v>
      </c>
      <c r="R518">
        <f>landis_monthly_output!E518</f>
        <v>5997</v>
      </c>
      <c r="S518">
        <f>landis_monthly_output!F518</f>
        <v>5.6</v>
      </c>
      <c r="T518">
        <f>landis_monthly_output!G518</f>
        <v>2.8</v>
      </c>
    </row>
    <row r="519" spans="14:20" x14ac:dyDescent="0.25">
      <c r="N519">
        <f>landis_monthly_output!A519</f>
        <v>15</v>
      </c>
      <c r="O519">
        <f>landis_monthly_output!B519</f>
        <v>11</v>
      </c>
      <c r="P519" t="str">
        <f>landis_monthly_output!C519</f>
        <v xml:space="preserve"> MN101</v>
      </c>
      <c r="Q519">
        <f>landis_monthly_output!D519</f>
        <v>1</v>
      </c>
      <c r="R519">
        <f>landis_monthly_output!E519</f>
        <v>344</v>
      </c>
      <c r="S519">
        <f>landis_monthly_output!F519</f>
        <v>7.8</v>
      </c>
      <c r="T519">
        <f>landis_monthly_output!G519</f>
        <v>3.9</v>
      </c>
    </row>
    <row r="520" spans="14:20" x14ac:dyDescent="0.25">
      <c r="N520">
        <f>landis_monthly_output!A520</f>
        <v>15</v>
      </c>
      <c r="O520">
        <f>landis_monthly_output!B520</f>
        <v>11</v>
      </c>
      <c r="P520" t="str">
        <f>landis_monthly_output!C520</f>
        <v xml:space="preserve"> MN102</v>
      </c>
      <c r="Q520">
        <f>landis_monthly_output!D520</f>
        <v>2</v>
      </c>
      <c r="R520">
        <f>landis_monthly_output!E520</f>
        <v>3460</v>
      </c>
      <c r="S520">
        <f>landis_monthly_output!F520</f>
        <v>5.6</v>
      </c>
      <c r="T520">
        <f>landis_monthly_output!G520</f>
        <v>2.8</v>
      </c>
    </row>
    <row r="521" spans="14:20" x14ac:dyDescent="0.25">
      <c r="N521">
        <f>landis_monthly_output!A521</f>
        <v>15</v>
      </c>
      <c r="O521">
        <f>landis_monthly_output!B521</f>
        <v>12</v>
      </c>
      <c r="P521" t="str">
        <f>landis_monthly_output!C521</f>
        <v xml:space="preserve"> MN100</v>
      </c>
      <c r="Q521">
        <f>landis_monthly_output!D521</f>
        <v>0</v>
      </c>
      <c r="R521">
        <f>landis_monthly_output!E521</f>
        <v>5997</v>
      </c>
      <c r="S521">
        <f>landis_monthly_output!F521</f>
        <v>2.8</v>
      </c>
      <c r="T521">
        <f>landis_monthly_output!G521</f>
        <v>0.1</v>
      </c>
    </row>
    <row r="522" spans="14:20" x14ac:dyDescent="0.25">
      <c r="N522">
        <f>landis_monthly_output!A522</f>
        <v>15</v>
      </c>
      <c r="O522">
        <f>landis_monthly_output!B522</f>
        <v>12</v>
      </c>
      <c r="P522" t="str">
        <f>landis_monthly_output!C522</f>
        <v xml:space="preserve"> MN101</v>
      </c>
      <c r="Q522">
        <f>landis_monthly_output!D522</f>
        <v>1</v>
      </c>
      <c r="R522">
        <f>landis_monthly_output!E522</f>
        <v>344</v>
      </c>
      <c r="S522">
        <f>landis_monthly_output!F522</f>
        <v>3.9</v>
      </c>
      <c r="T522">
        <f>landis_monthly_output!G522</f>
        <v>0.1</v>
      </c>
    </row>
    <row r="523" spans="14:20" x14ac:dyDescent="0.25">
      <c r="N523">
        <f>landis_monthly_output!A523</f>
        <v>15</v>
      </c>
      <c r="O523">
        <f>landis_monthly_output!B523</f>
        <v>12</v>
      </c>
      <c r="P523" t="str">
        <f>landis_monthly_output!C523</f>
        <v xml:space="preserve"> MN102</v>
      </c>
      <c r="Q523">
        <f>landis_monthly_output!D523</f>
        <v>2</v>
      </c>
      <c r="R523">
        <f>landis_monthly_output!E523</f>
        <v>3460</v>
      </c>
      <c r="S523">
        <f>landis_monthly_output!F523</f>
        <v>2.8</v>
      </c>
      <c r="T523">
        <f>landis_monthly_output!G523</f>
        <v>0.1</v>
      </c>
    </row>
    <row r="524" spans="14:20" x14ac:dyDescent="0.25">
      <c r="N524">
        <f>landis_monthly_output!A524</f>
        <v>15</v>
      </c>
      <c r="O524">
        <f>landis_monthly_output!B524</f>
        <v>1</v>
      </c>
      <c r="P524" t="str">
        <f>landis_monthly_output!C524</f>
        <v xml:space="preserve"> MN100</v>
      </c>
      <c r="Q524">
        <f>landis_monthly_output!D524</f>
        <v>0</v>
      </c>
      <c r="R524">
        <f>landis_monthly_output!E524</f>
        <v>5997</v>
      </c>
      <c r="S524">
        <f>landis_monthly_output!F524</f>
        <v>3</v>
      </c>
      <c r="T524">
        <f>landis_monthly_output!G524</f>
        <v>-6.6</v>
      </c>
    </row>
    <row r="525" spans="14:20" x14ac:dyDescent="0.25">
      <c r="N525">
        <f>landis_monthly_output!A525</f>
        <v>15</v>
      </c>
      <c r="O525">
        <f>landis_monthly_output!B525</f>
        <v>1</v>
      </c>
      <c r="P525" t="str">
        <f>landis_monthly_output!C525</f>
        <v xml:space="preserve"> MN101</v>
      </c>
      <c r="Q525">
        <f>landis_monthly_output!D525</f>
        <v>1</v>
      </c>
      <c r="R525">
        <f>landis_monthly_output!E525</f>
        <v>344</v>
      </c>
      <c r="S525">
        <f>landis_monthly_output!F525</f>
        <v>4.0999999999999996</v>
      </c>
      <c r="T525">
        <f>landis_monthly_output!G525</f>
        <v>-9.1999999999999993</v>
      </c>
    </row>
    <row r="526" spans="14:20" x14ac:dyDescent="0.25">
      <c r="N526">
        <f>landis_monthly_output!A526</f>
        <v>15</v>
      </c>
      <c r="O526">
        <f>landis_monthly_output!B526</f>
        <v>1</v>
      </c>
      <c r="P526" t="str">
        <f>landis_monthly_output!C526</f>
        <v xml:space="preserve"> MN102</v>
      </c>
      <c r="Q526">
        <f>landis_monthly_output!D526</f>
        <v>2</v>
      </c>
      <c r="R526">
        <f>landis_monthly_output!E526</f>
        <v>3460</v>
      </c>
      <c r="S526">
        <f>landis_monthly_output!F526</f>
        <v>3</v>
      </c>
      <c r="T526">
        <f>landis_monthly_output!G526</f>
        <v>-6.6</v>
      </c>
    </row>
    <row r="527" spans="14:20" x14ac:dyDescent="0.25">
      <c r="N527">
        <f>landis_monthly_output!A527</f>
        <v>15</v>
      </c>
      <c r="O527">
        <f>landis_monthly_output!B527</f>
        <v>2</v>
      </c>
      <c r="P527" t="str">
        <f>landis_monthly_output!C527</f>
        <v xml:space="preserve"> MN100</v>
      </c>
      <c r="Q527">
        <f>landis_monthly_output!D527</f>
        <v>0</v>
      </c>
      <c r="R527">
        <f>landis_monthly_output!E527</f>
        <v>5997</v>
      </c>
      <c r="S527">
        <f>landis_monthly_output!F527</f>
        <v>2.2000000000000002</v>
      </c>
      <c r="T527">
        <f>landis_monthly_output!G527</f>
        <v>-3.5</v>
      </c>
    </row>
    <row r="528" spans="14:20" x14ac:dyDescent="0.25">
      <c r="N528">
        <f>landis_monthly_output!A528</f>
        <v>15</v>
      </c>
      <c r="O528">
        <f>landis_monthly_output!B528</f>
        <v>2</v>
      </c>
      <c r="P528" t="str">
        <f>landis_monthly_output!C528</f>
        <v xml:space="preserve"> MN101</v>
      </c>
      <c r="Q528">
        <f>landis_monthly_output!D528</f>
        <v>1</v>
      </c>
      <c r="R528">
        <f>landis_monthly_output!E528</f>
        <v>344</v>
      </c>
      <c r="S528">
        <f>landis_monthly_output!F528</f>
        <v>3.1</v>
      </c>
      <c r="T528">
        <f>landis_monthly_output!G528</f>
        <v>-4.8</v>
      </c>
    </row>
    <row r="529" spans="14:20" x14ac:dyDescent="0.25">
      <c r="N529">
        <f>landis_monthly_output!A529</f>
        <v>15</v>
      </c>
      <c r="O529">
        <f>landis_monthly_output!B529</f>
        <v>2</v>
      </c>
      <c r="P529" t="str">
        <f>landis_monthly_output!C529</f>
        <v xml:space="preserve"> MN102</v>
      </c>
      <c r="Q529">
        <f>landis_monthly_output!D529</f>
        <v>2</v>
      </c>
      <c r="R529">
        <f>landis_monthly_output!E529</f>
        <v>3460</v>
      </c>
      <c r="S529">
        <f>landis_monthly_output!F529</f>
        <v>2.2000000000000002</v>
      </c>
      <c r="T529">
        <f>landis_monthly_output!G529</f>
        <v>-3.5</v>
      </c>
    </row>
    <row r="530" spans="14:20" x14ac:dyDescent="0.25">
      <c r="N530">
        <f>landis_monthly_output!A530</f>
        <v>15</v>
      </c>
      <c r="O530">
        <f>landis_monthly_output!B530</f>
        <v>3</v>
      </c>
      <c r="P530" t="str">
        <f>landis_monthly_output!C530</f>
        <v xml:space="preserve"> MN100</v>
      </c>
      <c r="Q530">
        <f>landis_monthly_output!D530</f>
        <v>0</v>
      </c>
      <c r="R530">
        <f>landis_monthly_output!E530</f>
        <v>5997</v>
      </c>
      <c r="S530">
        <f>landis_monthly_output!F530</f>
        <v>3.1</v>
      </c>
      <c r="T530">
        <f>landis_monthly_output!G530</f>
        <v>1.7</v>
      </c>
    </row>
    <row r="531" spans="14:20" x14ac:dyDescent="0.25">
      <c r="N531">
        <f>landis_monthly_output!A531</f>
        <v>15</v>
      </c>
      <c r="O531">
        <f>landis_monthly_output!B531</f>
        <v>3</v>
      </c>
      <c r="P531" t="str">
        <f>landis_monthly_output!C531</f>
        <v xml:space="preserve"> MN101</v>
      </c>
      <c r="Q531">
        <f>landis_monthly_output!D531</f>
        <v>1</v>
      </c>
      <c r="R531">
        <f>landis_monthly_output!E531</f>
        <v>344</v>
      </c>
      <c r="S531">
        <f>landis_monthly_output!F531</f>
        <v>4.4000000000000004</v>
      </c>
      <c r="T531">
        <f>landis_monthly_output!G531</f>
        <v>2.4</v>
      </c>
    </row>
    <row r="532" spans="14:20" x14ac:dyDescent="0.25">
      <c r="N532">
        <f>landis_monthly_output!A532</f>
        <v>15</v>
      </c>
      <c r="O532">
        <f>landis_monthly_output!B532</f>
        <v>3</v>
      </c>
      <c r="P532" t="str">
        <f>landis_monthly_output!C532</f>
        <v xml:space="preserve"> MN102</v>
      </c>
      <c r="Q532">
        <f>landis_monthly_output!D532</f>
        <v>2</v>
      </c>
      <c r="R532">
        <f>landis_monthly_output!E532</f>
        <v>3460</v>
      </c>
      <c r="S532">
        <f>landis_monthly_output!F532</f>
        <v>3.1</v>
      </c>
      <c r="T532">
        <f>landis_monthly_output!G532</f>
        <v>1.7</v>
      </c>
    </row>
    <row r="533" spans="14:20" x14ac:dyDescent="0.25">
      <c r="N533">
        <f>landis_monthly_output!A533</f>
        <v>15</v>
      </c>
      <c r="O533">
        <f>landis_monthly_output!B533</f>
        <v>4</v>
      </c>
      <c r="P533" t="str">
        <f>landis_monthly_output!C533</f>
        <v xml:space="preserve"> MN100</v>
      </c>
      <c r="Q533">
        <f>landis_monthly_output!D533</f>
        <v>0</v>
      </c>
      <c r="R533">
        <f>landis_monthly_output!E533</f>
        <v>5997</v>
      </c>
      <c r="S533">
        <f>landis_monthly_output!F533</f>
        <v>8.4</v>
      </c>
      <c r="T533">
        <f>landis_monthly_output!G533</f>
        <v>15.1</v>
      </c>
    </row>
    <row r="534" spans="14:20" x14ac:dyDescent="0.25">
      <c r="N534">
        <f>landis_monthly_output!A534</f>
        <v>15</v>
      </c>
      <c r="O534">
        <f>landis_monthly_output!B534</f>
        <v>4</v>
      </c>
      <c r="P534" t="str">
        <f>landis_monthly_output!C534</f>
        <v xml:space="preserve"> MN101</v>
      </c>
      <c r="Q534">
        <f>landis_monthly_output!D534</f>
        <v>1</v>
      </c>
      <c r="R534">
        <f>landis_monthly_output!E534</f>
        <v>344</v>
      </c>
      <c r="S534">
        <f>landis_monthly_output!F534</f>
        <v>11.7</v>
      </c>
      <c r="T534">
        <f>landis_monthly_output!G534</f>
        <v>21.2</v>
      </c>
    </row>
    <row r="535" spans="14:20" x14ac:dyDescent="0.25">
      <c r="N535">
        <f>landis_monthly_output!A535</f>
        <v>15</v>
      </c>
      <c r="O535">
        <f>landis_monthly_output!B535</f>
        <v>4</v>
      </c>
      <c r="P535" t="str">
        <f>landis_monthly_output!C535</f>
        <v xml:space="preserve"> MN102</v>
      </c>
      <c r="Q535">
        <f>landis_monthly_output!D535</f>
        <v>2</v>
      </c>
      <c r="R535">
        <f>landis_monthly_output!E535</f>
        <v>3460</v>
      </c>
      <c r="S535">
        <f>landis_monthly_output!F535</f>
        <v>8.4</v>
      </c>
      <c r="T535">
        <f>landis_monthly_output!G535</f>
        <v>15.1</v>
      </c>
    </row>
    <row r="536" spans="14:20" x14ac:dyDescent="0.25">
      <c r="N536">
        <f>landis_monthly_output!A536</f>
        <v>15</v>
      </c>
      <c r="O536">
        <f>landis_monthly_output!B536</f>
        <v>5</v>
      </c>
      <c r="P536" t="str">
        <f>landis_monthly_output!C536</f>
        <v xml:space="preserve"> MN100</v>
      </c>
      <c r="Q536">
        <f>landis_monthly_output!D536</f>
        <v>0</v>
      </c>
      <c r="R536">
        <f>landis_monthly_output!E536</f>
        <v>5997</v>
      </c>
      <c r="S536">
        <f>landis_monthly_output!F536</f>
        <v>13.6</v>
      </c>
      <c r="T536">
        <f>landis_monthly_output!G536</f>
        <v>21.4</v>
      </c>
    </row>
    <row r="537" spans="14:20" x14ac:dyDescent="0.25">
      <c r="N537">
        <f>landis_monthly_output!A537</f>
        <v>15</v>
      </c>
      <c r="O537">
        <f>landis_monthly_output!B537</f>
        <v>5</v>
      </c>
      <c r="P537" t="str">
        <f>landis_monthly_output!C537</f>
        <v xml:space="preserve"> MN101</v>
      </c>
      <c r="Q537">
        <f>landis_monthly_output!D537</f>
        <v>1</v>
      </c>
      <c r="R537">
        <f>landis_monthly_output!E537</f>
        <v>344</v>
      </c>
      <c r="S537">
        <f>landis_monthly_output!F537</f>
        <v>19</v>
      </c>
      <c r="T537">
        <f>landis_monthly_output!G537</f>
        <v>29.9</v>
      </c>
    </row>
    <row r="538" spans="14:20" x14ac:dyDescent="0.25">
      <c r="N538">
        <f>landis_monthly_output!A538</f>
        <v>15</v>
      </c>
      <c r="O538">
        <f>landis_monthly_output!B538</f>
        <v>5</v>
      </c>
      <c r="P538" t="str">
        <f>landis_monthly_output!C538</f>
        <v xml:space="preserve"> MN102</v>
      </c>
      <c r="Q538">
        <f>landis_monthly_output!D538</f>
        <v>2</v>
      </c>
      <c r="R538">
        <f>landis_monthly_output!E538</f>
        <v>3460</v>
      </c>
      <c r="S538">
        <f>landis_monthly_output!F538</f>
        <v>13.6</v>
      </c>
      <c r="T538">
        <f>landis_monthly_output!G538</f>
        <v>21.4</v>
      </c>
    </row>
    <row r="539" spans="14:20" x14ac:dyDescent="0.25">
      <c r="N539">
        <f>landis_monthly_output!A539</f>
        <v>15</v>
      </c>
      <c r="O539">
        <f>landis_monthly_output!B539</f>
        <v>6</v>
      </c>
      <c r="P539" t="str">
        <f>landis_monthly_output!C539</f>
        <v xml:space="preserve"> MN100</v>
      </c>
      <c r="Q539">
        <f>landis_monthly_output!D539</f>
        <v>0</v>
      </c>
      <c r="R539">
        <f>landis_monthly_output!E539</f>
        <v>5997</v>
      </c>
      <c r="S539">
        <f>landis_monthly_output!F539</f>
        <v>10.9</v>
      </c>
      <c r="T539">
        <f>landis_monthly_output!G539</f>
        <v>25.5</v>
      </c>
    </row>
    <row r="540" spans="14:20" x14ac:dyDescent="0.25">
      <c r="N540">
        <f>landis_monthly_output!A540</f>
        <v>15</v>
      </c>
      <c r="O540">
        <f>landis_monthly_output!B540</f>
        <v>6</v>
      </c>
      <c r="P540" t="str">
        <f>landis_monthly_output!C540</f>
        <v xml:space="preserve"> MN101</v>
      </c>
      <c r="Q540">
        <f>landis_monthly_output!D540</f>
        <v>1</v>
      </c>
      <c r="R540">
        <f>landis_monthly_output!E540</f>
        <v>344</v>
      </c>
      <c r="S540">
        <f>landis_monthly_output!F540</f>
        <v>15.2</v>
      </c>
      <c r="T540">
        <f>landis_monthly_output!G540</f>
        <v>35.799999999999997</v>
      </c>
    </row>
    <row r="541" spans="14:20" x14ac:dyDescent="0.25">
      <c r="N541">
        <f>landis_monthly_output!A541</f>
        <v>15</v>
      </c>
      <c r="O541">
        <f>landis_monthly_output!B541</f>
        <v>6</v>
      </c>
      <c r="P541" t="str">
        <f>landis_monthly_output!C541</f>
        <v xml:space="preserve"> MN102</v>
      </c>
      <c r="Q541">
        <f>landis_monthly_output!D541</f>
        <v>2</v>
      </c>
      <c r="R541">
        <f>landis_monthly_output!E541</f>
        <v>3460</v>
      </c>
      <c r="S541">
        <f>landis_monthly_output!F541</f>
        <v>10.9</v>
      </c>
      <c r="T541">
        <f>landis_monthly_output!G541</f>
        <v>25.5</v>
      </c>
    </row>
    <row r="542" spans="14:20" x14ac:dyDescent="0.25">
      <c r="N542">
        <f>landis_monthly_output!A542</f>
        <v>16</v>
      </c>
      <c r="O542">
        <f>landis_monthly_output!B542</f>
        <v>7</v>
      </c>
      <c r="P542" t="str">
        <f>landis_monthly_output!C542</f>
        <v xml:space="preserve"> MN100</v>
      </c>
      <c r="Q542">
        <f>landis_monthly_output!D542</f>
        <v>0</v>
      </c>
      <c r="R542">
        <f>landis_monthly_output!E542</f>
        <v>5997</v>
      </c>
      <c r="S542">
        <f>landis_monthly_output!F542</f>
        <v>10.5</v>
      </c>
      <c r="T542">
        <f>landis_monthly_output!G542</f>
        <v>27.5</v>
      </c>
    </row>
    <row r="543" spans="14:20" x14ac:dyDescent="0.25">
      <c r="N543">
        <f>landis_monthly_output!A543</f>
        <v>16</v>
      </c>
      <c r="O543">
        <f>landis_monthly_output!B543</f>
        <v>7</v>
      </c>
      <c r="P543" t="str">
        <f>landis_monthly_output!C543</f>
        <v xml:space="preserve"> MN101</v>
      </c>
      <c r="Q543">
        <f>landis_monthly_output!D543</f>
        <v>1</v>
      </c>
      <c r="R543">
        <f>landis_monthly_output!E543</f>
        <v>344</v>
      </c>
      <c r="S543">
        <f>landis_monthly_output!F543</f>
        <v>14.7</v>
      </c>
      <c r="T543">
        <f>landis_monthly_output!G543</f>
        <v>38.5</v>
      </c>
    </row>
    <row r="544" spans="14:20" x14ac:dyDescent="0.25">
      <c r="N544">
        <f>landis_monthly_output!A544</f>
        <v>16</v>
      </c>
      <c r="O544">
        <f>landis_monthly_output!B544</f>
        <v>7</v>
      </c>
      <c r="P544" t="str">
        <f>landis_monthly_output!C544</f>
        <v xml:space="preserve"> MN102</v>
      </c>
      <c r="Q544">
        <f>landis_monthly_output!D544</f>
        <v>2</v>
      </c>
      <c r="R544">
        <f>landis_monthly_output!E544</f>
        <v>3460</v>
      </c>
      <c r="S544">
        <f>landis_monthly_output!F544</f>
        <v>10.5</v>
      </c>
      <c r="T544">
        <f>landis_monthly_output!G544</f>
        <v>27.5</v>
      </c>
    </row>
    <row r="545" spans="14:20" x14ac:dyDescent="0.25">
      <c r="N545">
        <f>landis_monthly_output!A545</f>
        <v>16</v>
      </c>
      <c r="O545">
        <f>landis_monthly_output!B545</f>
        <v>8</v>
      </c>
      <c r="P545" t="str">
        <f>landis_monthly_output!C545</f>
        <v xml:space="preserve"> MN100</v>
      </c>
      <c r="Q545">
        <f>landis_monthly_output!D545</f>
        <v>0</v>
      </c>
      <c r="R545">
        <f>landis_monthly_output!E545</f>
        <v>5997</v>
      </c>
      <c r="S545">
        <f>landis_monthly_output!F545</f>
        <v>8.4</v>
      </c>
      <c r="T545">
        <f>landis_monthly_output!G545</f>
        <v>26.4</v>
      </c>
    </row>
    <row r="546" spans="14:20" x14ac:dyDescent="0.25">
      <c r="N546">
        <f>landis_monthly_output!A546</f>
        <v>16</v>
      </c>
      <c r="O546">
        <f>landis_monthly_output!B546</f>
        <v>8</v>
      </c>
      <c r="P546" t="str">
        <f>landis_monthly_output!C546</f>
        <v xml:space="preserve"> MN101</v>
      </c>
      <c r="Q546">
        <f>landis_monthly_output!D546</f>
        <v>1</v>
      </c>
      <c r="R546">
        <f>landis_monthly_output!E546</f>
        <v>344</v>
      </c>
      <c r="S546">
        <f>landis_monthly_output!F546</f>
        <v>11.8</v>
      </c>
      <c r="T546">
        <f>landis_monthly_output!G546</f>
        <v>37</v>
      </c>
    </row>
    <row r="547" spans="14:20" x14ac:dyDescent="0.25">
      <c r="N547">
        <f>landis_monthly_output!A547</f>
        <v>16</v>
      </c>
      <c r="O547">
        <f>landis_monthly_output!B547</f>
        <v>8</v>
      </c>
      <c r="P547" t="str">
        <f>landis_monthly_output!C547</f>
        <v xml:space="preserve"> MN102</v>
      </c>
      <c r="Q547">
        <f>landis_monthly_output!D547</f>
        <v>2</v>
      </c>
      <c r="R547">
        <f>landis_monthly_output!E547</f>
        <v>3460</v>
      </c>
      <c r="S547">
        <f>landis_monthly_output!F547</f>
        <v>8.4</v>
      </c>
      <c r="T547">
        <f>landis_monthly_output!G547</f>
        <v>26.4</v>
      </c>
    </row>
    <row r="548" spans="14:20" x14ac:dyDescent="0.25">
      <c r="N548">
        <f>landis_monthly_output!A548</f>
        <v>16</v>
      </c>
      <c r="O548">
        <f>landis_monthly_output!B548</f>
        <v>9</v>
      </c>
      <c r="P548" t="str">
        <f>landis_monthly_output!C548</f>
        <v xml:space="preserve"> MN100</v>
      </c>
      <c r="Q548">
        <f>landis_monthly_output!D548</f>
        <v>0</v>
      </c>
      <c r="R548">
        <f>landis_monthly_output!E548</f>
        <v>5997</v>
      </c>
      <c r="S548">
        <f>landis_monthly_output!F548</f>
        <v>9.1999999999999993</v>
      </c>
      <c r="T548">
        <f>landis_monthly_output!G548</f>
        <v>21.5</v>
      </c>
    </row>
    <row r="549" spans="14:20" x14ac:dyDescent="0.25">
      <c r="N549">
        <f>landis_monthly_output!A549</f>
        <v>16</v>
      </c>
      <c r="O549">
        <f>landis_monthly_output!B549</f>
        <v>9</v>
      </c>
      <c r="P549" t="str">
        <f>landis_monthly_output!C549</f>
        <v xml:space="preserve"> MN101</v>
      </c>
      <c r="Q549">
        <f>landis_monthly_output!D549</f>
        <v>1</v>
      </c>
      <c r="R549">
        <f>landis_monthly_output!E549</f>
        <v>344</v>
      </c>
      <c r="S549">
        <f>landis_monthly_output!F549</f>
        <v>12.9</v>
      </c>
      <c r="T549">
        <f>landis_monthly_output!G549</f>
        <v>30.1</v>
      </c>
    </row>
    <row r="550" spans="14:20" x14ac:dyDescent="0.25">
      <c r="N550">
        <f>landis_monthly_output!A550</f>
        <v>16</v>
      </c>
      <c r="O550">
        <f>landis_monthly_output!B550</f>
        <v>9</v>
      </c>
      <c r="P550" t="str">
        <f>landis_monthly_output!C550</f>
        <v xml:space="preserve"> MN102</v>
      </c>
      <c r="Q550">
        <f>landis_monthly_output!D550</f>
        <v>2</v>
      </c>
      <c r="R550">
        <f>landis_monthly_output!E550</f>
        <v>3460</v>
      </c>
      <c r="S550">
        <f>landis_monthly_output!F550</f>
        <v>9.1999999999999993</v>
      </c>
      <c r="T550">
        <f>landis_monthly_output!G550</f>
        <v>21.5</v>
      </c>
    </row>
    <row r="551" spans="14:20" x14ac:dyDescent="0.25">
      <c r="N551">
        <f>landis_monthly_output!A551</f>
        <v>16</v>
      </c>
      <c r="O551">
        <f>landis_monthly_output!B551</f>
        <v>10</v>
      </c>
      <c r="P551" t="str">
        <f>landis_monthly_output!C551</f>
        <v xml:space="preserve"> MN100</v>
      </c>
      <c r="Q551">
        <f>landis_monthly_output!D551</f>
        <v>0</v>
      </c>
      <c r="R551">
        <f>landis_monthly_output!E551</f>
        <v>5997</v>
      </c>
      <c r="S551">
        <f>landis_monthly_output!F551</f>
        <v>6</v>
      </c>
      <c r="T551">
        <f>landis_monthly_output!G551</f>
        <v>13.2</v>
      </c>
    </row>
    <row r="552" spans="14:20" x14ac:dyDescent="0.25">
      <c r="N552">
        <f>landis_monthly_output!A552</f>
        <v>16</v>
      </c>
      <c r="O552">
        <f>landis_monthly_output!B552</f>
        <v>10</v>
      </c>
      <c r="P552" t="str">
        <f>landis_monthly_output!C552</f>
        <v xml:space="preserve"> MN101</v>
      </c>
      <c r="Q552">
        <f>landis_monthly_output!D552</f>
        <v>1</v>
      </c>
      <c r="R552">
        <f>landis_monthly_output!E552</f>
        <v>344</v>
      </c>
      <c r="S552">
        <f>landis_monthly_output!F552</f>
        <v>8.3000000000000007</v>
      </c>
      <c r="T552">
        <f>landis_monthly_output!G552</f>
        <v>18.399999999999999</v>
      </c>
    </row>
    <row r="553" spans="14:20" x14ac:dyDescent="0.25">
      <c r="N553">
        <f>landis_monthly_output!A553</f>
        <v>16</v>
      </c>
      <c r="O553">
        <f>landis_monthly_output!B553</f>
        <v>10</v>
      </c>
      <c r="P553" t="str">
        <f>landis_monthly_output!C553</f>
        <v xml:space="preserve"> MN102</v>
      </c>
      <c r="Q553">
        <f>landis_monthly_output!D553</f>
        <v>2</v>
      </c>
      <c r="R553">
        <f>landis_monthly_output!E553</f>
        <v>3460</v>
      </c>
      <c r="S553">
        <f>landis_monthly_output!F553</f>
        <v>6</v>
      </c>
      <c r="T553">
        <f>landis_monthly_output!G553</f>
        <v>13.2</v>
      </c>
    </row>
    <row r="554" spans="14:20" x14ac:dyDescent="0.25">
      <c r="N554">
        <f>landis_monthly_output!A554</f>
        <v>16</v>
      </c>
      <c r="O554">
        <f>landis_monthly_output!B554</f>
        <v>11</v>
      </c>
      <c r="P554" t="str">
        <f>landis_monthly_output!C554</f>
        <v xml:space="preserve"> MN100</v>
      </c>
      <c r="Q554">
        <f>landis_monthly_output!D554</f>
        <v>0</v>
      </c>
      <c r="R554">
        <f>landis_monthly_output!E554</f>
        <v>5997</v>
      </c>
      <c r="S554">
        <f>landis_monthly_output!F554</f>
        <v>5.6</v>
      </c>
      <c r="T554">
        <f>landis_monthly_output!G554</f>
        <v>2.8</v>
      </c>
    </row>
    <row r="555" spans="14:20" x14ac:dyDescent="0.25">
      <c r="N555">
        <f>landis_monthly_output!A555</f>
        <v>16</v>
      </c>
      <c r="O555">
        <f>landis_monthly_output!B555</f>
        <v>11</v>
      </c>
      <c r="P555" t="str">
        <f>landis_monthly_output!C555</f>
        <v xml:space="preserve"> MN101</v>
      </c>
      <c r="Q555">
        <f>landis_monthly_output!D555</f>
        <v>1</v>
      </c>
      <c r="R555">
        <f>landis_monthly_output!E555</f>
        <v>344</v>
      </c>
      <c r="S555">
        <f>landis_monthly_output!F555</f>
        <v>7.8</v>
      </c>
      <c r="T555">
        <f>landis_monthly_output!G555</f>
        <v>3.9</v>
      </c>
    </row>
    <row r="556" spans="14:20" x14ac:dyDescent="0.25">
      <c r="N556">
        <f>landis_monthly_output!A556</f>
        <v>16</v>
      </c>
      <c r="O556">
        <f>landis_monthly_output!B556</f>
        <v>11</v>
      </c>
      <c r="P556" t="str">
        <f>landis_monthly_output!C556</f>
        <v xml:space="preserve"> MN102</v>
      </c>
      <c r="Q556">
        <f>landis_monthly_output!D556</f>
        <v>2</v>
      </c>
      <c r="R556">
        <f>landis_monthly_output!E556</f>
        <v>3460</v>
      </c>
      <c r="S556">
        <f>landis_monthly_output!F556</f>
        <v>5.6</v>
      </c>
      <c r="T556">
        <f>landis_monthly_output!G556</f>
        <v>2.8</v>
      </c>
    </row>
    <row r="557" spans="14:20" x14ac:dyDescent="0.25">
      <c r="N557">
        <f>landis_monthly_output!A557</f>
        <v>16</v>
      </c>
      <c r="O557">
        <f>landis_monthly_output!B557</f>
        <v>12</v>
      </c>
      <c r="P557" t="str">
        <f>landis_monthly_output!C557</f>
        <v xml:space="preserve"> MN100</v>
      </c>
      <c r="Q557">
        <f>landis_monthly_output!D557</f>
        <v>0</v>
      </c>
      <c r="R557">
        <f>landis_monthly_output!E557</f>
        <v>5997</v>
      </c>
      <c r="S557">
        <f>landis_monthly_output!F557</f>
        <v>2.8</v>
      </c>
      <c r="T557">
        <f>landis_monthly_output!G557</f>
        <v>0.1</v>
      </c>
    </row>
    <row r="558" spans="14:20" x14ac:dyDescent="0.25">
      <c r="N558">
        <f>landis_monthly_output!A558</f>
        <v>16</v>
      </c>
      <c r="O558">
        <f>landis_monthly_output!B558</f>
        <v>12</v>
      </c>
      <c r="P558" t="str">
        <f>landis_monthly_output!C558</f>
        <v xml:space="preserve"> MN101</v>
      </c>
      <c r="Q558">
        <f>landis_monthly_output!D558</f>
        <v>1</v>
      </c>
      <c r="R558">
        <f>landis_monthly_output!E558</f>
        <v>344</v>
      </c>
      <c r="S558">
        <f>landis_monthly_output!F558</f>
        <v>3.9</v>
      </c>
      <c r="T558">
        <f>landis_monthly_output!G558</f>
        <v>0.1</v>
      </c>
    </row>
    <row r="559" spans="14:20" x14ac:dyDescent="0.25">
      <c r="N559">
        <f>landis_monthly_output!A559</f>
        <v>16</v>
      </c>
      <c r="O559">
        <f>landis_monthly_output!B559</f>
        <v>12</v>
      </c>
      <c r="P559" t="str">
        <f>landis_monthly_output!C559</f>
        <v xml:space="preserve"> MN102</v>
      </c>
      <c r="Q559">
        <f>landis_monthly_output!D559</f>
        <v>2</v>
      </c>
      <c r="R559">
        <f>landis_monthly_output!E559</f>
        <v>3460</v>
      </c>
      <c r="S559">
        <f>landis_monthly_output!F559</f>
        <v>2.8</v>
      </c>
      <c r="T559">
        <f>landis_monthly_output!G559</f>
        <v>0.1</v>
      </c>
    </row>
    <row r="560" spans="14:20" x14ac:dyDescent="0.25">
      <c r="N560">
        <f>landis_monthly_output!A560</f>
        <v>16</v>
      </c>
      <c r="O560">
        <f>landis_monthly_output!B560</f>
        <v>1</v>
      </c>
      <c r="P560" t="str">
        <f>landis_monthly_output!C560</f>
        <v xml:space="preserve"> MN100</v>
      </c>
      <c r="Q560">
        <f>landis_monthly_output!D560</f>
        <v>0</v>
      </c>
      <c r="R560">
        <f>landis_monthly_output!E560</f>
        <v>5997</v>
      </c>
      <c r="S560">
        <f>landis_monthly_output!F560</f>
        <v>3</v>
      </c>
      <c r="T560">
        <f>landis_monthly_output!G560</f>
        <v>-6.6</v>
      </c>
    </row>
    <row r="561" spans="14:20" x14ac:dyDescent="0.25">
      <c r="N561">
        <f>landis_monthly_output!A561</f>
        <v>16</v>
      </c>
      <c r="O561">
        <f>landis_monthly_output!B561</f>
        <v>1</v>
      </c>
      <c r="P561" t="str">
        <f>landis_monthly_output!C561</f>
        <v xml:space="preserve"> MN101</v>
      </c>
      <c r="Q561">
        <f>landis_monthly_output!D561</f>
        <v>1</v>
      </c>
      <c r="R561">
        <f>landis_monthly_output!E561</f>
        <v>344</v>
      </c>
      <c r="S561">
        <f>landis_monthly_output!F561</f>
        <v>4.0999999999999996</v>
      </c>
      <c r="T561">
        <f>landis_monthly_output!G561</f>
        <v>-9.1999999999999993</v>
      </c>
    </row>
    <row r="562" spans="14:20" x14ac:dyDescent="0.25">
      <c r="N562">
        <f>landis_monthly_output!A562</f>
        <v>16</v>
      </c>
      <c r="O562">
        <f>landis_monthly_output!B562</f>
        <v>1</v>
      </c>
      <c r="P562" t="str">
        <f>landis_monthly_output!C562</f>
        <v xml:space="preserve"> MN102</v>
      </c>
      <c r="Q562">
        <f>landis_monthly_output!D562</f>
        <v>2</v>
      </c>
      <c r="R562">
        <f>landis_monthly_output!E562</f>
        <v>3460</v>
      </c>
      <c r="S562">
        <f>landis_monthly_output!F562</f>
        <v>3</v>
      </c>
      <c r="T562">
        <f>landis_monthly_output!G562</f>
        <v>-6.6</v>
      </c>
    </row>
    <row r="563" spans="14:20" x14ac:dyDescent="0.25">
      <c r="N563">
        <f>landis_monthly_output!A563</f>
        <v>16</v>
      </c>
      <c r="O563">
        <f>landis_monthly_output!B563</f>
        <v>2</v>
      </c>
      <c r="P563" t="str">
        <f>landis_monthly_output!C563</f>
        <v xml:space="preserve"> MN100</v>
      </c>
      <c r="Q563">
        <f>landis_monthly_output!D563</f>
        <v>0</v>
      </c>
      <c r="R563">
        <f>landis_monthly_output!E563</f>
        <v>5997</v>
      </c>
      <c r="S563">
        <f>landis_monthly_output!F563</f>
        <v>2.2000000000000002</v>
      </c>
      <c r="T563">
        <f>landis_monthly_output!G563</f>
        <v>-3.5</v>
      </c>
    </row>
    <row r="564" spans="14:20" x14ac:dyDescent="0.25">
      <c r="N564">
        <f>landis_monthly_output!A564</f>
        <v>16</v>
      </c>
      <c r="O564">
        <f>landis_monthly_output!B564</f>
        <v>2</v>
      </c>
      <c r="P564" t="str">
        <f>landis_monthly_output!C564</f>
        <v xml:space="preserve"> MN101</v>
      </c>
      <c r="Q564">
        <f>landis_monthly_output!D564</f>
        <v>1</v>
      </c>
      <c r="R564">
        <f>landis_monthly_output!E564</f>
        <v>344</v>
      </c>
      <c r="S564">
        <f>landis_monthly_output!F564</f>
        <v>3.1</v>
      </c>
      <c r="T564">
        <f>landis_monthly_output!G564</f>
        <v>-4.8</v>
      </c>
    </row>
    <row r="565" spans="14:20" x14ac:dyDescent="0.25">
      <c r="N565">
        <f>landis_monthly_output!A565</f>
        <v>16</v>
      </c>
      <c r="O565">
        <f>landis_monthly_output!B565</f>
        <v>2</v>
      </c>
      <c r="P565" t="str">
        <f>landis_monthly_output!C565</f>
        <v xml:space="preserve"> MN102</v>
      </c>
      <c r="Q565">
        <f>landis_monthly_output!D565</f>
        <v>2</v>
      </c>
      <c r="R565">
        <f>landis_monthly_output!E565</f>
        <v>3460</v>
      </c>
      <c r="S565">
        <f>landis_monthly_output!F565</f>
        <v>2.2000000000000002</v>
      </c>
      <c r="T565">
        <f>landis_monthly_output!G565</f>
        <v>-3.5</v>
      </c>
    </row>
    <row r="566" spans="14:20" x14ac:dyDescent="0.25">
      <c r="N566">
        <f>landis_monthly_output!A566</f>
        <v>16</v>
      </c>
      <c r="O566">
        <f>landis_monthly_output!B566</f>
        <v>3</v>
      </c>
      <c r="P566" t="str">
        <f>landis_monthly_output!C566</f>
        <v xml:space="preserve"> MN100</v>
      </c>
      <c r="Q566">
        <f>landis_monthly_output!D566</f>
        <v>0</v>
      </c>
      <c r="R566">
        <f>landis_monthly_output!E566</f>
        <v>5997</v>
      </c>
      <c r="S566">
        <f>landis_monthly_output!F566</f>
        <v>3.1</v>
      </c>
      <c r="T566">
        <f>landis_monthly_output!G566</f>
        <v>1.7</v>
      </c>
    </row>
    <row r="567" spans="14:20" x14ac:dyDescent="0.25">
      <c r="N567">
        <f>landis_monthly_output!A567</f>
        <v>16</v>
      </c>
      <c r="O567">
        <f>landis_monthly_output!B567</f>
        <v>3</v>
      </c>
      <c r="P567" t="str">
        <f>landis_monthly_output!C567</f>
        <v xml:space="preserve"> MN101</v>
      </c>
      <c r="Q567">
        <f>landis_monthly_output!D567</f>
        <v>1</v>
      </c>
      <c r="R567">
        <f>landis_monthly_output!E567</f>
        <v>344</v>
      </c>
      <c r="S567">
        <f>landis_monthly_output!F567</f>
        <v>4.4000000000000004</v>
      </c>
      <c r="T567">
        <f>landis_monthly_output!G567</f>
        <v>2.4</v>
      </c>
    </row>
    <row r="568" spans="14:20" x14ac:dyDescent="0.25">
      <c r="N568">
        <f>landis_monthly_output!A568</f>
        <v>16</v>
      </c>
      <c r="O568">
        <f>landis_monthly_output!B568</f>
        <v>3</v>
      </c>
      <c r="P568" t="str">
        <f>landis_monthly_output!C568</f>
        <v xml:space="preserve"> MN102</v>
      </c>
      <c r="Q568">
        <f>landis_monthly_output!D568</f>
        <v>2</v>
      </c>
      <c r="R568">
        <f>landis_monthly_output!E568</f>
        <v>3460</v>
      </c>
      <c r="S568">
        <f>landis_monthly_output!F568</f>
        <v>3.1</v>
      </c>
      <c r="T568">
        <f>landis_monthly_output!G568</f>
        <v>1.7</v>
      </c>
    </row>
    <row r="569" spans="14:20" x14ac:dyDescent="0.25">
      <c r="N569">
        <f>landis_monthly_output!A569</f>
        <v>16</v>
      </c>
      <c r="O569">
        <f>landis_monthly_output!B569</f>
        <v>4</v>
      </c>
      <c r="P569" t="str">
        <f>landis_monthly_output!C569</f>
        <v xml:space="preserve"> MN100</v>
      </c>
      <c r="Q569">
        <f>landis_monthly_output!D569</f>
        <v>0</v>
      </c>
      <c r="R569">
        <f>landis_monthly_output!E569</f>
        <v>5997</v>
      </c>
      <c r="S569">
        <f>landis_monthly_output!F569</f>
        <v>8.4</v>
      </c>
      <c r="T569">
        <f>landis_monthly_output!G569</f>
        <v>15.1</v>
      </c>
    </row>
    <row r="570" spans="14:20" x14ac:dyDescent="0.25">
      <c r="N570">
        <f>landis_monthly_output!A570</f>
        <v>16</v>
      </c>
      <c r="O570">
        <f>landis_monthly_output!B570</f>
        <v>4</v>
      </c>
      <c r="P570" t="str">
        <f>landis_monthly_output!C570</f>
        <v xml:space="preserve"> MN101</v>
      </c>
      <c r="Q570">
        <f>landis_monthly_output!D570</f>
        <v>1</v>
      </c>
      <c r="R570">
        <f>landis_monthly_output!E570</f>
        <v>344</v>
      </c>
      <c r="S570">
        <f>landis_monthly_output!F570</f>
        <v>11.7</v>
      </c>
      <c r="T570">
        <f>landis_monthly_output!G570</f>
        <v>21.2</v>
      </c>
    </row>
    <row r="571" spans="14:20" x14ac:dyDescent="0.25">
      <c r="N571">
        <f>landis_monthly_output!A571</f>
        <v>16</v>
      </c>
      <c r="O571">
        <f>landis_monthly_output!B571</f>
        <v>4</v>
      </c>
      <c r="P571" t="str">
        <f>landis_monthly_output!C571</f>
        <v xml:space="preserve"> MN102</v>
      </c>
      <c r="Q571">
        <f>landis_monthly_output!D571</f>
        <v>2</v>
      </c>
      <c r="R571">
        <f>landis_monthly_output!E571</f>
        <v>3460</v>
      </c>
      <c r="S571">
        <f>landis_monthly_output!F571</f>
        <v>8.4</v>
      </c>
      <c r="T571">
        <f>landis_monthly_output!G571</f>
        <v>15.1</v>
      </c>
    </row>
    <row r="572" spans="14:20" x14ac:dyDescent="0.25">
      <c r="N572">
        <f>landis_monthly_output!A572</f>
        <v>16</v>
      </c>
      <c r="O572">
        <f>landis_monthly_output!B572</f>
        <v>5</v>
      </c>
      <c r="P572" t="str">
        <f>landis_monthly_output!C572</f>
        <v xml:space="preserve"> MN100</v>
      </c>
      <c r="Q572">
        <f>landis_monthly_output!D572</f>
        <v>0</v>
      </c>
      <c r="R572">
        <f>landis_monthly_output!E572</f>
        <v>5997</v>
      </c>
      <c r="S572">
        <f>landis_monthly_output!F572</f>
        <v>13.6</v>
      </c>
      <c r="T572">
        <f>landis_monthly_output!G572</f>
        <v>21.4</v>
      </c>
    </row>
    <row r="573" spans="14:20" x14ac:dyDescent="0.25">
      <c r="N573">
        <f>landis_monthly_output!A573</f>
        <v>16</v>
      </c>
      <c r="O573">
        <f>landis_monthly_output!B573</f>
        <v>5</v>
      </c>
      <c r="P573" t="str">
        <f>landis_monthly_output!C573</f>
        <v xml:space="preserve"> MN101</v>
      </c>
      <c r="Q573">
        <f>landis_monthly_output!D573</f>
        <v>1</v>
      </c>
      <c r="R573">
        <f>landis_monthly_output!E573</f>
        <v>344</v>
      </c>
      <c r="S573">
        <f>landis_monthly_output!F573</f>
        <v>19</v>
      </c>
      <c r="T573">
        <f>landis_monthly_output!G573</f>
        <v>29.9</v>
      </c>
    </row>
    <row r="574" spans="14:20" x14ac:dyDescent="0.25">
      <c r="N574">
        <f>landis_monthly_output!A574</f>
        <v>16</v>
      </c>
      <c r="O574">
        <f>landis_monthly_output!B574</f>
        <v>5</v>
      </c>
      <c r="P574" t="str">
        <f>landis_monthly_output!C574</f>
        <v xml:space="preserve"> MN102</v>
      </c>
      <c r="Q574">
        <f>landis_monthly_output!D574</f>
        <v>2</v>
      </c>
      <c r="R574">
        <f>landis_monthly_output!E574</f>
        <v>3460</v>
      </c>
      <c r="S574">
        <f>landis_monthly_output!F574</f>
        <v>13.6</v>
      </c>
      <c r="T574">
        <f>landis_monthly_output!G574</f>
        <v>21.4</v>
      </c>
    </row>
    <row r="575" spans="14:20" x14ac:dyDescent="0.25">
      <c r="N575">
        <f>landis_monthly_output!A575</f>
        <v>16</v>
      </c>
      <c r="O575">
        <f>landis_monthly_output!B575</f>
        <v>6</v>
      </c>
      <c r="P575" t="str">
        <f>landis_monthly_output!C575</f>
        <v xml:space="preserve"> MN100</v>
      </c>
      <c r="Q575">
        <f>landis_monthly_output!D575</f>
        <v>0</v>
      </c>
      <c r="R575">
        <f>landis_monthly_output!E575</f>
        <v>5997</v>
      </c>
      <c r="S575">
        <f>landis_monthly_output!F575</f>
        <v>10.9</v>
      </c>
      <c r="T575">
        <f>landis_monthly_output!G575</f>
        <v>25.5</v>
      </c>
    </row>
    <row r="576" spans="14:20" x14ac:dyDescent="0.25">
      <c r="N576">
        <f>landis_monthly_output!A576</f>
        <v>16</v>
      </c>
      <c r="O576">
        <f>landis_monthly_output!B576</f>
        <v>6</v>
      </c>
      <c r="P576" t="str">
        <f>landis_monthly_output!C576</f>
        <v xml:space="preserve"> MN101</v>
      </c>
      <c r="Q576">
        <f>landis_monthly_output!D576</f>
        <v>1</v>
      </c>
      <c r="R576">
        <f>landis_monthly_output!E576</f>
        <v>344</v>
      </c>
      <c r="S576">
        <f>landis_monthly_output!F576</f>
        <v>15.2</v>
      </c>
      <c r="T576">
        <f>landis_monthly_output!G576</f>
        <v>35.799999999999997</v>
      </c>
    </row>
    <row r="577" spans="14:20" x14ac:dyDescent="0.25">
      <c r="N577">
        <f>landis_monthly_output!A577</f>
        <v>16</v>
      </c>
      <c r="O577">
        <f>landis_monthly_output!B577</f>
        <v>6</v>
      </c>
      <c r="P577" t="str">
        <f>landis_monthly_output!C577</f>
        <v xml:space="preserve"> MN102</v>
      </c>
      <c r="Q577">
        <f>landis_monthly_output!D577</f>
        <v>2</v>
      </c>
      <c r="R577">
        <f>landis_monthly_output!E577</f>
        <v>3460</v>
      </c>
      <c r="S577">
        <f>landis_monthly_output!F577</f>
        <v>10.9</v>
      </c>
      <c r="T577">
        <f>landis_monthly_output!G577</f>
        <v>25.5</v>
      </c>
    </row>
    <row r="578" spans="14:20" x14ac:dyDescent="0.25">
      <c r="N578">
        <f>landis_monthly_output!A578</f>
        <v>17</v>
      </c>
      <c r="O578">
        <f>landis_monthly_output!B578</f>
        <v>7</v>
      </c>
      <c r="P578" t="str">
        <f>landis_monthly_output!C578</f>
        <v xml:space="preserve"> MN100</v>
      </c>
      <c r="Q578">
        <f>landis_monthly_output!D578</f>
        <v>0</v>
      </c>
      <c r="R578">
        <f>landis_monthly_output!E578</f>
        <v>5997</v>
      </c>
      <c r="S578">
        <f>landis_monthly_output!F578</f>
        <v>10.5</v>
      </c>
      <c r="T578">
        <f>landis_monthly_output!G578</f>
        <v>27.5</v>
      </c>
    </row>
    <row r="579" spans="14:20" x14ac:dyDescent="0.25">
      <c r="N579">
        <f>landis_monthly_output!A579</f>
        <v>17</v>
      </c>
      <c r="O579">
        <f>landis_monthly_output!B579</f>
        <v>7</v>
      </c>
      <c r="P579" t="str">
        <f>landis_monthly_output!C579</f>
        <v xml:space="preserve"> MN101</v>
      </c>
      <c r="Q579">
        <f>landis_monthly_output!D579</f>
        <v>1</v>
      </c>
      <c r="R579">
        <f>landis_monthly_output!E579</f>
        <v>344</v>
      </c>
      <c r="S579">
        <f>landis_monthly_output!F579</f>
        <v>14.7</v>
      </c>
      <c r="T579">
        <f>landis_monthly_output!G579</f>
        <v>38.5</v>
      </c>
    </row>
    <row r="580" spans="14:20" x14ac:dyDescent="0.25">
      <c r="N580">
        <f>landis_monthly_output!A580</f>
        <v>17</v>
      </c>
      <c r="O580">
        <f>landis_monthly_output!B580</f>
        <v>7</v>
      </c>
      <c r="P580" t="str">
        <f>landis_monthly_output!C580</f>
        <v xml:space="preserve"> MN102</v>
      </c>
      <c r="Q580">
        <f>landis_monthly_output!D580</f>
        <v>2</v>
      </c>
      <c r="R580">
        <f>landis_monthly_output!E580</f>
        <v>3460</v>
      </c>
      <c r="S580">
        <f>landis_monthly_output!F580</f>
        <v>10.5</v>
      </c>
      <c r="T580">
        <f>landis_monthly_output!G580</f>
        <v>27.5</v>
      </c>
    </row>
    <row r="581" spans="14:20" x14ac:dyDescent="0.25">
      <c r="N581">
        <f>landis_monthly_output!A581</f>
        <v>17</v>
      </c>
      <c r="O581">
        <f>landis_monthly_output!B581</f>
        <v>8</v>
      </c>
      <c r="P581" t="str">
        <f>landis_monthly_output!C581</f>
        <v xml:space="preserve"> MN100</v>
      </c>
      <c r="Q581">
        <f>landis_monthly_output!D581</f>
        <v>0</v>
      </c>
      <c r="R581">
        <f>landis_monthly_output!E581</f>
        <v>5997</v>
      </c>
      <c r="S581">
        <f>landis_monthly_output!F581</f>
        <v>8.4</v>
      </c>
      <c r="T581">
        <f>landis_monthly_output!G581</f>
        <v>26.4</v>
      </c>
    </row>
    <row r="582" spans="14:20" x14ac:dyDescent="0.25">
      <c r="N582">
        <f>landis_monthly_output!A582</f>
        <v>17</v>
      </c>
      <c r="O582">
        <f>landis_monthly_output!B582</f>
        <v>8</v>
      </c>
      <c r="P582" t="str">
        <f>landis_monthly_output!C582</f>
        <v xml:space="preserve"> MN101</v>
      </c>
      <c r="Q582">
        <f>landis_monthly_output!D582</f>
        <v>1</v>
      </c>
      <c r="R582">
        <f>landis_monthly_output!E582</f>
        <v>344</v>
      </c>
      <c r="S582">
        <f>landis_monthly_output!F582</f>
        <v>11.8</v>
      </c>
      <c r="T582">
        <f>landis_monthly_output!G582</f>
        <v>37</v>
      </c>
    </row>
    <row r="583" spans="14:20" x14ac:dyDescent="0.25">
      <c r="N583">
        <f>landis_monthly_output!A583</f>
        <v>17</v>
      </c>
      <c r="O583">
        <f>landis_monthly_output!B583</f>
        <v>8</v>
      </c>
      <c r="P583" t="str">
        <f>landis_monthly_output!C583</f>
        <v xml:space="preserve"> MN102</v>
      </c>
      <c r="Q583">
        <f>landis_monthly_output!D583</f>
        <v>2</v>
      </c>
      <c r="R583">
        <f>landis_monthly_output!E583</f>
        <v>3460</v>
      </c>
      <c r="S583">
        <f>landis_monthly_output!F583</f>
        <v>8.4</v>
      </c>
      <c r="T583">
        <f>landis_monthly_output!G583</f>
        <v>26.4</v>
      </c>
    </row>
    <row r="584" spans="14:20" x14ac:dyDescent="0.25">
      <c r="N584">
        <f>landis_monthly_output!A584</f>
        <v>17</v>
      </c>
      <c r="O584">
        <f>landis_monthly_output!B584</f>
        <v>9</v>
      </c>
      <c r="P584" t="str">
        <f>landis_monthly_output!C584</f>
        <v xml:space="preserve"> MN100</v>
      </c>
      <c r="Q584">
        <f>landis_monthly_output!D584</f>
        <v>0</v>
      </c>
      <c r="R584">
        <f>landis_monthly_output!E584</f>
        <v>5997</v>
      </c>
      <c r="S584">
        <f>landis_monthly_output!F584</f>
        <v>9.1999999999999993</v>
      </c>
      <c r="T584">
        <f>landis_monthly_output!G584</f>
        <v>21.5</v>
      </c>
    </row>
    <row r="585" spans="14:20" x14ac:dyDescent="0.25">
      <c r="N585">
        <f>landis_monthly_output!A585</f>
        <v>17</v>
      </c>
      <c r="O585">
        <f>landis_monthly_output!B585</f>
        <v>9</v>
      </c>
      <c r="P585" t="str">
        <f>landis_monthly_output!C585</f>
        <v xml:space="preserve"> MN101</v>
      </c>
      <c r="Q585">
        <f>landis_monthly_output!D585</f>
        <v>1</v>
      </c>
      <c r="R585">
        <f>landis_monthly_output!E585</f>
        <v>344</v>
      </c>
      <c r="S585">
        <f>landis_monthly_output!F585</f>
        <v>12.9</v>
      </c>
      <c r="T585">
        <f>landis_monthly_output!G585</f>
        <v>30.1</v>
      </c>
    </row>
    <row r="586" spans="14:20" x14ac:dyDescent="0.25">
      <c r="N586">
        <f>landis_monthly_output!A586</f>
        <v>17</v>
      </c>
      <c r="O586">
        <f>landis_monthly_output!B586</f>
        <v>9</v>
      </c>
      <c r="P586" t="str">
        <f>landis_monthly_output!C586</f>
        <v xml:space="preserve"> MN102</v>
      </c>
      <c r="Q586">
        <f>landis_monthly_output!D586</f>
        <v>2</v>
      </c>
      <c r="R586">
        <f>landis_monthly_output!E586</f>
        <v>3460</v>
      </c>
      <c r="S586">
        <f>landis_monthly_output!F586</f>
        <v>9.1999999999999993</v>
      </c>
      <c r="T586">
        <f>landis_monthly_output!G586</f>
        <v>21.5</v>
      </c>
    </row>
    <row r="587" spans="14:20" x14ac:dyDescent="0.25">
      <c r="N587">
        <f>landis_monthly_output!A587</f>
        <v>17</v>
      </c>
      <c r="O587">
        <f>landis_monthly_output!B587</f>
        <v>10</v>
      </c>
      <c r="P587" t="str">
        <f>landis_monthly_output!C587</f>
        <v xml:space="preserve"> MN100</v>
      </c>
      <c r="Q587">
        <f>landis_monthly_output!D587</f>
        <v>0</v>
      </c>
      <c r="R587">
        <f>landis_monthly_output!E587</f>
        <v>5997</v>
      </c>
      <c r="S587">
        <f>landis_monthly_output!F587</f>
        <v>6</v>
      </c>
      <c r="T587">
        <f>landis_monthly_output!G587</f>
        <v>13.2</v>
      </c>
    </row>
    <row r="588" spans="14:20" x14ac:dyDescent="0.25">
      <c r="N588">
        <f>landis_monthly_output!A588</f>
        <v>17</v>
      </c>
      <c r="O588">
        <f>landis_monthly_output!B588</f>
        <v>10</v>
      </c>
      <c r="P588" t="str">
        <f>landis_monthly_output!C588</f>
        <v xml:space="preserve"> MN101</v>
      </c>
      <c r="Q588">
        <f>landis_monthly_output!D588</f>
        <v>1</v>
      </c>
      <c r="R588">
        <f>landis_monthly_output!E588</f>
        <v>344</v>
      </c>
      <c r="S588">
        <f>landis_monthly_output!F588</f>
        <v>8.3000000000000007</v>
      </c>
      <c r="T588">
        <f>landis_monthly_output!G588</f>
        <v>18.399999999999999</v>
      </c>
    </row>
    <row r="589" spans="14:20" x14ac:dyDescent="0.25">
      <c r="N589">
        <f>landis_monthly_output!A589</f>
        <v>17</v>
      </c>
      <c r="O589">
        <f>landis_monthly_output!B589</f>
        <v>10</v>
      </c>
      <c r="P589" t="str">
        <f>landis_monthly_output!C589</f>
        <v xml:space="preserve"> MN102</v>
      </c>
      <c r="Q589">
        <f>landis_monthly_output!D589</f>
        <v>2</v>
      </c>
      <c r="R589">
        <f>landis_monthly_output!E589</f>
        <v>3460</v>
      </c>
      <c r="S589">
        <f>landis_monthly_output!F589</f>
        <v>6</v>
      </c>
      <c r="T589">
        <f>landis_monthly_output!G589</f>
        <v>13.2</v>
      </c>
    </row>
    <row r="590" spans="14:20" x14ac:dyDescent="0.25">
      <c r="N590">
        <f>landis_monthly_output!A590</f>
        <v>17</v>
      </c>
      <c r="O590">
        <f>landis_monthly_output!B590</f>
        <v>11</v>
      </c>
      <c r="P590" t="str">
        <f>landis_monthly_output!C590</f>
        <v xml:space="preserve"> MN100</v>
      </c>
      <c r="Q590">
        <f>landis_monthly_output!D590</f>
        <v>0</v>
      </c>
      <c r="R590">
        <f>landis_monthly_output!E590</f>
        <v>5997</v>
      </c>
      <c r="S590">
        <f>landis_monthly_output!F590</f>
        <v>5.6</v>
      </c>
      <c r="T590">
        <f>landis_monthly_output!G590</f>
        <v>2.8</v>
      </c>
    </row>
    <row r="591" spans="14:20" x14ac:dyDescent="0.25">
      <c r="N591">
        <f>landis_monthly_output!A591</f>
        <v>17</v>
      </c>
      <c r="O591">
        <f>landis_monthly_output!B591</f>
        <v>11</v>
      </c>
      <c r="P591" t="str">
        <f>landis_monthly_output!C591</f>
        <v xml:space="preserve"> MN101</v>
      </c>
      <c r="Q591">
        <f>landis_monthly_output!D591</f>
        <v>1</v>
      </c>
      <c r="R591">
        <f>landis_monthly_output!E591</f>
        <v>344</v>
      </c>
      <c r="S591">
        <f>landis_monthly_output!F591</f>
        <v>7.8</v>
      </c>
      <c r="T591">
        <f>landis_monthly_output!G591</f>
        <v>3.9</v>
      </c>
    </row>
    <row r="592" spans="14:20" x14ac:dyDescent="0.25">
      <c r="N592">
        <f>landis_monthly_output!A592</f>
        <v>17</v>
      </c>
      <c r="O592">
        <f>landis_monthly_output!B592</f>
        <v>11</v>
      </c>
      <c r="P592" t="str">
        <f>landis_monthly_output!C592</f>
        <v xml:space="preserve"> MN102</v>
      </c>
      <c r="Q592">
        <f>landis_monthly_output!D592</f>
        <v>2</v>
      </c>
      <c r="R592">
        <f>landis_monthly_output!E592</f>
        <v>3460</v>
      </c>
      <c r="S592">
        <f>landis_monthly_output!F592</f>
        <v>5.6</v>
      </c>
      <c r="T592">
        <f>landis_monthly_output!G592</f>
        <v>2.8</v>
      </c>
    </row>
    <row r="593" spans="14:20" x14ac:dyDescent="0.25">
      <c r="N593">
        <f>landis_monthly_output!A593</f>
        <v>17</v>
      </c>
      <c r="O593">
        <f>landis_monthly_output!B593</f>
        <v>12</v>
      </c>
      <c r="P593" t="str">
        <f>landis_monthly_output!C593</f>
        <v xml:space="preserve"> MN100</v>
      </c>
      <c r="Q593">
        <f>landis_monthly_output!D593</f>
        <v>0</v>
      </c>
      <c r="R593">
        <f>landis_monthly_output!E593</f>
        <v>5997</v>
      </c>
      <c r="S593">
        <f>landis_monthly_output!F593</f>
        <v>2.8</v>
      </c>
      <c r="T593">
        <f>landis_monthly_output!G593</f>
        <v>0.1</v>
      </c>
    </row>
    <row r="594" spans="14:20" x14ac:dyDescent="0.25">
      <c r="N594">
        <f>landis_monthly_output!A594</f>
        <v>17</v>
      </c>
      <c r="O594">
        <f>landis_monthly_output!B594</f>
        <v>12</v>
      </c>
      <c r="P594" t="str">
        <f>landis_monthly_output!C594</f>
        <v xml:space="preserve"> MN101</v>
      </c>
      <c r="Q594">
        <f>landis_monthly_output!D594</f>
        <v>1</v>
      </c>
      <c r="R594">
        <f>landis_monthly_output!E594</f>
        <v>344</v>
      </c>
      <c r="S594">
        <f>landis_monthly_output!F594</f>
        <v>3.9</v>
      </c>
      <c r="T594">
        <f>landis_monthly_output!G594</f>
        <v>0.1</v>
      </c>
    </row>
    <row r="595" spans="14:20" x14ac:dyDescent="0.25">
      <c r="N595">
        <f>landis_monthly_output!A595</f>
        <v>17</v>
      </c>
      <c r="O595">
        <f>landis_monthly_output!B595</f>
        <v>12</v>
      </c>
      <c r="P595" t="str">
        <f>landis_monthly_output!C595</f>
        <v xml:space="preserve"> MN102</v>
      </c>
      <c r="Q595">
        <f>landis_monthly_output!D595</f>
        <v>2</v>
      </c>
      <c r="R595">
        <f>landis_monthly_output!E595</f>
        <v>3460</v>
      </c>
      <c r="S595">
        <f>landis_monthly_output!F595</f>
        <v>2.8</v>
      </c>
      <c r="T595">
        <f>landis_monthly_output!G595</f>
        <v>0.1</v>
      </c>
    </row>
    <row r="596" spans="14:20" x14ac:dyDescent="0.25">
      <c r="N596">
        <f>landis_monthly_output!A596</f>
        <v>17</v>
      </c>
      <c r="O596">
        <f>landis_monthly_output!B596</f>
        <v>1</v>
      </c>
      <c r="P596" t="str">
        <f>landis_monthly_output!C596</f>
        <v xml:space="preserve"> MN100</v>
      </c>
      <c r="Q596">
        <f>landis_monthly_output!D596</f>
        <v>0</v>
      </c>
      <c r="R596">
        <f>landis_monthly_output!E596</f>
        <v>5997</v>
      </c>
      <c r="S596">
        <f>landis_monthly_output!F596</f>
        <v>3</v>
      </c>
      <c r="T596">
        <f>landis_monthly_output!G596</f>
        <v>-6.6</v>
      </c>
    </row>
    <row r="597" spans="14:20" x14ac:dyDescent="0.25">
      <c r="N597">
        <f>landis_monthly_output!A597</f>
        <v>17</v>
      </c>
      <c r="O597">
        <f>landis_monthly_output!B597</f>
        <v>1</v>
      </c>
      <c r="P597" t="str">
        <f>landis_monthly_output!C597</f>
        <v xml:space="preserve"> MN101</v>
      </c>
      <c r="Q597">
        <f>landis_monthly_output!D597</f>
        <v>1</v>
      </c>
      <c r="R597">
        <f>landis_monthly_output!E597</f>
        <v>344</v>
      </c>
      <c r="S597">
        <f>landis_monthly_output!F597</f>
        <v>4.0999999999999996</v>
      </c>
      <c r="T597">
        <f>landis_monthly_output!G597</f>
        <v>-9.1999999999999993</v>
      </c>
    </row>
    <row r="598" spans="14:20" x14ac:dyDescent="0.25">
      <c r="N598">
        <f>landis_monthly_output!A598</f>
        <v>17</v>
      </c>
      <c r="O598">
        <f>landis_monthly_output!B598</f>
        <v>1</v>
      </c>
      <c r="P598" t="str">
        <f>landis_monthly_output!C598</f>
        <v xml:space="preserve"> MN102</v>
      </c>
      <c r="Q598">
        <f>landis_monthly_output!D598</f>
        <v>2</v>
      </c>
      <c r="R598">
        <f>landis_monthly_output!E598</f>
        <v>3460</v>
      </c>
      <c r="S598">
        <f>landis_monthly_output!F598</f>
        <v>3</v>
      </c>
      <c r="T598">
        <f>landis_monthly_output!G598</f>
        <v>-6.6</v>
      </c>
    </row>
    <row r="599" spans="14:20" x14ac:dyDescent="0.25">
      <c r="N599">
        <f>landis_monthly_output!A599</f>
        <v>17</v>
      </c>
      <c r="O599">
        <f>landis_monthly_output!B599</f>
        <v>2</v>
      </c>
      <c r="P599" t="str">
        <f>landis_monthly_output!C599</f>
        <v xml:space="preserve"> MN100</v>
      </c>
      <c r="Q599">
        <f>landis_monthly_output!D599</f>
        <v>0</v>
      </c>
      <c r="R599">
        <f>landis_monthly_output!E599</f>
        <v>5997</v>
      </c>
      <c r="S599">
        <f>landis_monthly_output!F599</f>
        <v>2.2000000000000002</v>
      </c>
      <c r="T599">
        <f>landis_monthly_output!G599</f>
        <v>-3.5</v>
      </c>
    </row>
    <row r="600" spans="14:20" x14ac:dyDescent="0.25">
      <c r="N600">
        <f>landis_monthly_output!A600</f>
        <v>17</v>
      </c>
      <c r="O600">
        <f>landis_monthly_output!B600</f>
        <v>2</v>
      </c>
      <c r="P600" t="str">
        <f>landis_monthly_output!C600</f>
        <v xml:space="preserve"> MN101</v>
      </c>
      <c r="Q600">
        <f>landis_monthly_output!D600</f>
        <v>1</v>
      </c>
      <c r="R600">
        <f>landis_monthly_output!E600</f>
        <v>344</v>
      </c>
      <c r="S600">
        <f>landis_monthly_output!F600</f>
        <v>3.1</v>
      </c>
      <c r="T600">
        <f>landis_monthly_output!G600</f>
        <v>-4.8</v>
      </c>
    </row>
    <row r="601" spans="14:20" x14ac:dyDescent="0.25">
      <c r="N601">
        <f>landis_monthly_output!A601</f>
        <v>17</v>
      </c>
      <c r="O601">
        <f>landis_monthly_output!B601</f>
        <v>2</v>
      </c>
      <c r="P601" t="str">
        <f>landis_monthly_output!C601</f>
        <v xml:space="preserve"> MN102</v>
      </c>
      <c r="Q601">
        <f>landis_monthly_output!D601</f>
        <v>2</v>
      </c>
      <c r="R601">
        <f>landis_monthly_output!E601</f>
        <v>3460</v>
      </c>
      <c r="S601">
        <f>landis_monthly_output!F601</f>
        <v>2.2000000000000002</v>
      </c>
      <c r="T601">
        <f>landis_monthly_output!G601</f>
        <v>-3.5</v>
      </c>
    </row>
    <row r="602" spans="14:20" x14ac:dyDescent="0.25">
      <c r="N602">
        <f>landis_monthly_output!A602</f>
        <v>17</v>
      </c>
      <c r="O602">
        <f>landis_monthly_output!B602</f>
        <v>3</v>
      </c>
      <c r="P602" t="str">
        <f>landis_monthly_output!C602</f>
        <v xml:space="preserve"> MN100</v>
      </c>
      <c r="Q602">
        <f>landis_monthly_output!D602</f>
        <v>0</v>
      </c>
      <c r="R602">
        <f>landis_monthly_output!E602</f>
        <v>5997</v>
      </c>
      <c r="S602">
        <f>landis_monthly_output!F602</f>
        <v>3.1</v>
      </c>
      <c r="T602">
        <f>landis_monthly_output!G602</f>
        <v>1.7</v>
      </c>
    </row>
    <row r="603" spans="14:20" x14ac:dyDescent="0.25">
      <c r="N603">
        <f>landis_monthly_output!A603</f>
        <v>17</v>
      </c>
      <c r="O603">
        <f>landis_monthly_output!B603</f>
        <v>3</v>
      </c>
      <c r="P603" t="str">
        <f>landis_monthly_output!C603</f>
        <v xml:space="preserve"> MN101</v>
      </c>
      <c r="Q603">
        <f>landis_monthly_output!D603</f>
        <v>1</v>
      </c>
      <c r="R603">
        <f>landis_monthly_output!E603</f>
        <v>344</v>
      </c>
      <c r="S603">
        <f>landis_monthly_output!F603</f>
        <v>4.4000000000000004</v>
      </c>
      <c r="T603">
        <f>landis_monthly_output!G603</f>
        <v>2.4</v>
      </c>
    </row>
    <row r="604" spans="14:20" x14ac:dyDescent="0.25">
      <c r="N604">
        <f>landis_monthly_output!A604</f>
        <v>17</v>
      </c>
      <c r="O604">
        <f>landis_monthly_output!B604</f>
        <v>3</v>
      </c>
      <c r="P604" t="str">
        <f>landis_monthly_output!C604</f>
        <v xml:space="preserve"> MN102</v>
      </c>
      <c r="Q604">
        <f>landis_monthly_output!D604</f>
        <v>2</v>
      </c>
      <c r="R604">
        <f>landis_monthly_output!E604</f>
        <v>3460</v>
      </c>
      <c r="S604">
        <f>landis_monthly_output!F604</f>
        <v>3.1</v>
      </c>
      <c r="T604">
        <f>landis_monthly_output!G604</f>
        <v>1.7</v>
      </c>
    </row>
    <row r="605" spans="14:20" x14ac:dyDescent="0.25">
      <c r="N605">
        <f>landis_monthly_output!A605</f>
        <v>17</v>
      </c>
      <c r="O605">
        <f>landis_monthly_output!B605</f>
        <v>4</v>
      </c>
      <c r="P605" t="str">
        <f>landis_monthly_output!C605</f>
        <v xml:space="preserve"> MN100</v>
      </c>
      <c r="Q605">
        <f>landis_monthly_output!D605</f>
        <v>0</v>
      </c>
      <c r="R605">
        <f>landis_monthly_output!E605</f>
        <v>5997</v>
      </c>
      <c r="S605">
        <f>landis_monthly_output!F605</f>
        <v>8.4</v>
      </c>
      <c r="T605">
        <f>landis_monthly_output!G605</f>
        <v>15.1</v>
      </c>
    </row>
    <row r="606" spans="14:20" x14ac:dyDescent="0.25">
      <c r="N606">
        <f>landis_monthly_output!A606</f>
        <v>17</v>
      </c>
      <c r="O606">
        <f>landis_monthly_output!B606</f>
        <v>4</v>
      </c>
      <c r="P606" t="str">
        <f>landis_monthly_output!C606</f>
        <v xml:space="preserve"> MN101</v>
      </c>
      <c r="Q606">
        <f>landis_monthly_output!D606</f>
        <v>1</v>
      </c>
      <c r="R606">
        <f>landis_monthly_output!E606</f>
        <v>344</v>
      </c>
      <c r="S606">
        <f>landis_monthly_output!F606</f>
        <v>11.7</v>
      </c>
      <c r="T606">
        <f>landis_monthly_output!G606</f>
        <v>21.2</v>
      </c>
    </row>
    <row r="607" spans="14:20" x14ac:dyDescent="0.25">
      <c r="N607">
        <f>landis_monthly_output!A607</f>
        <v>17</v>
      </c>
      <c r="O607">
        <f>landis_monthly_output!B607</f>
        <v>4</v>
      </c>
      <c r="P607" t="str">
        <f>landis_monthly_output!C607</f>
        <v xml:space="preserve"> MN102</v>
      </c>
      <c r="Q607">
        <f>landis_monthly_output!D607</f>
        <v>2</v>
      </c>
      <c r="R607">
        <f>landis_monthly_output!E607</f>
        <v>3460</v>
      </c>
      <c r="S607">
        <f>landis_monthly_output!F607</f>
        <v>8.4</v>
      </c>
      <c r="T607">
        <f>landis_monthly_output!G607</f>
        <v>15.1</v>
      </c>
    </row>
    <row r="608" spans="14:20" x14ac:dyDescent="0.25">
      <c r="N608">
        <f>landis_monthly_output!A608</f>
        <v>17</v>
      </c>
      <c r="O608">
        <f>landis_monthly_output!B608</f>
        <v>5</v>
      </c>
      <c r="P608" t="str">
        <f>landis_monthly_output!C608</f>
        <v xml:space="preserve"> MN100</v>
      </c>
      <c r="Q608">
        <f>landis_monthly_output!D608</f>
        <v>0</v>
      </c>
      <c r="R608">
        <f>landis_monthly_output!E608</f>
        <v>5997</v>
      </c>
      <c r="S608">
        <f>landis_monthly_output!F608</f>
        <v>13.6</v>
      </c>
      <c r="T608">
        <f>landis_monthly_output!G608</f>
        <v>21.4</v>
      </c>
    </row>
    <row r="609" spans="14:20" x14ac:dyDescent="0.25">
      <c r="N609">
        <f>landis_monthly_output!A609</f>
        <v>17</v>
      </c>
      <c r="O609">
        <f>landis_monthly_output!B609</f>
        <v>5</v>
      </c>
      <c r="P609" t="str">
        <f>landis_monthly_output!C609</f>
        <v xml:space="preserve"> MN101</v>
      </c>
      <c r="Q609">
        <f>landis_monthly_output!D609</f>
        <v>1</v>
      </c>
      <c r="R609">
        <f>landis_monthly_output!E609</f>
        <v>344</v>
      </c>
      <c r="S609">
        <f>landis_monthly_output!F609</f>
        <v>19</v>
      </c>
      <c r="T609">
        <f>landis_monthly_output!G609</f>
        <v>29.9</v>
      </c>
    </row>
    <row r="610" spans="14:20" x14ac:dyDescent="0.25">
      <c r="N610">
        <f>landis_monthly_output!A610</f>
        <v>17</v>
      </c>
      <c r="O610">
        <f>landis_monthly_output!B610</f>
        <v>5</v>
      </c>
      <c r="P610" t="str">
        <f>landis_monthly_output!C610</f>
        <v xml:space="preserve"> MN102</v>
      </c>
      <c r="Q610">
        <f>landis_monthly_output!D610</f>
        <v>2</v>
      </c>
      <c r="R610">
        <f>landis_monthly_output!E610</f>
        <v>3460</v>
      </c>
      <c r="S610">
        <f>landis_monthly_output!F610</f>
        <v>13.6</v>
      </c>
      <c r="T610">
        <f>landis_monthly_output!G610</f>
        <v>21.4</v>
      </c>
    </row>
    <row r="611" spans="14:20" x14ac:dyDescent="0.25">
      <c r="N611">
        <f>landis_monthly_output!A611</f>
        <v>17</v>
      </c>
      <c r="O611">
        <f>landis_monthly_output!B611</f>
        <v>6</v>
      </c>
      <c r="P611" t="str">
        <f>landis_monthly_output!C611</f>
        <v xml:space="preserve"> MN100</v>
      </c>
      <c r="Q611">
        <f>landis_monthly_output!D611</f>
        <v>0</v>
      </c>
      <c r="R611">
        <f>landis_monthly_output!E611</f>
        <v>5997</v>
      </c>
      <c r="S611">
        <f>landis_monthly_output!F611</f>
        <v>10.9</v>
      </c>
      <c r="T611">
        <f>landis_monthly_output!G611</f>
        <v>25.5</v>
      </c>
    </row>
    <row r="612" spans="14:20" x14ac:dyDescent="0.25">
      <c r="N612">
        <f>landis_monthly_output!A612</f>
        <v>17</v>
      </c>
      <c r="O612">
        <f>landis_monthly_output!B612</f>
        <v>6</v>
      </c>
      <c r="P612" t="str">
        <f>landis_monthly_output!C612</f>
        <v xml:space="preserve"> MN101</v>
      </c>
      <c r="Q612">
        <f>landis_monthly_output!D612</f>
        <v>1</v>
      </c>
      <c r="R612">
        <f>landis_monthly_output!E612</f>
        <v>344</v>
      </c>
      <c r="S612">
        <f>landis_monthly_output!F612</f>
        <v>15.2</v>
      </c>
      <c r="T612">
        <f>landis_monthly_output!G612</f>
        <v>35.799999999999997</v>
      </c>
    </row>
    <row r="613" spans="14:20" x14ac:dyDescent="0.25">
      <c r="N613">
        <f>landis_monthly_output!A613</f>
        <v>17</v>
      </c>
      <c r="O613">
        <f>landis_monthly_output!B613</f>
        <v>6</v>
      </c>
      <c r="P613" t="str">
        <f>landis_monthly_output!C613</f>
        <v xml:space="preserve"> MN102</v>
      </c>
      <c r="Q613">
        <f>landis_monthly_output!D613</f>
        <v>2</v>
      </c>
      <c r="R613">
        <f>landis_monthly_output!E613</f>
        <v>3460</v>
      </c>
      <c r="S613">
        <f>landis_monthly_output!F613</f>
        <v>10.9</v>
      </c>
      <c r="T613">
        <f>landis_monthly_output!G613</f>
        <v>25.5</v>
      </c>
    </row>
    <row r="614" spans="14:20" x14ac:dyDescent="0.25">
      <c r="N614">
        <f>landis_monthly_output!A614</f>
        <v>18</v>
      </c>
      <c r="O614">
        <f>landis_monthly_output!B614</f>
        <v>7</v>
      </c>
      <c r="P614" t="str">
        <f>landis_monthly_output!C614</f>
        <v xml:space="preserve"> MN100</v>
      </c>
      <c r="Q614">
        <f>landis_monthly_output!D614</f>
        <v>0</v>
      </c>
      <c r="R614">
        <f>landis_monthly_output!E614</f>
        <v>5997</v>
      </c>
      <c r="S614">
        <f>landis_monthly_output!F614</f>
        <v>10.5</v>
      </c>
      <c r="T614">
        <f>landis_monthly_output!G614</f>
        <v>27.5</v>
      </c>
    </row>
    <row r="615" spans="14:20" x14ac:dyDescent="0.25">
      <c r="N615">
        <f>landis_monthly_output!A615</f>
        <v>18</v>
      </c>
      <c r="O615">
        <f>landis_monthly_output!B615</f>
        <v>7</v>
      </c>
      <c r="P615" t="str">
        <f>landis_monthly_output!C615</f>
        <v xml:space="preserve"> MN101</v>
      </c>
      <c r="Q615">
        <f>landis_monthly_output!D615</f>
        <v>1</v>
      </c>
      <c r="R615">
        <f>landis_monthly_output!E615</f>
        <v>344</v>
      </c>
      <c r="S615">
        <f>landis_monthly_output!F615</f>
        <v>14.7</v>
      </c>
      <c r="T615">
        <f>landis_monthly_output!G615</f>
        <v>38.5</v>
      </c>
    </row>
    <row r="616" spans="14:20" x14ac:dyDescent="0.25">
      <c r="N616">
        <f>landis_monthly_output!A616</f>
        <v>18</v>
      </c>
      <c r="O616">
        <f>landis_monthly_output!B616</f>
        <v>7</v>
      </c>
      <c r="P616" t="str">
        <f>landis_monthly_output!C616</f>
        <v xml:space="preserve"> MN102</v>
      </c>
      <c r="Q616">
        <f>landis_monthly_output!D616</f>
        <v>2</v>
      </c>
      <c r="R616">
        <f>landis_monthly_output!E616</f>
        <v>3460</v>
      </c>
      <c r="S616">
        <f>landis_monthly_output!F616</f>
        <v>10.5</v>
      </c>
      <c r="T616">
        <f>landis_monthly_output!G616</f>
        <v>27.5</v>
      </c>
    </row>
    <row r="617" spans="14:20" x14ac:dyDescent="0.25">
      <c r="N617">
        <f>landis_monthly_output!A617</f>
        <v>18</v>
      </c>
      <c r="O617">
        <f>landis_monthly_output!B617</f>
        <v>8</v>
      </c>
      <c r="P617" t="str">
        <f>landis_monthly_output!C617</f>
        <v xml:space="preserve"> MN100</v>
      </c>
      <c r="Q617">
        <f>landis_monthly_output!D617</f>
        <v>0</v>
      </c>
      <c r="R617">
        <f>landis_monthly_output!E617</f>
        <v>5997</v>
      </c>
      <c r="S617">
        <f>landis_monthly_output!F617</f>
        <v>8.4</v>
      </c>
      <c r="T617">
        <f>landis_monthly_output!G617</f>
        <v>26.4</v>
      </c>
    </row>
    <row r="618" spans="14:20" x14ac:dyDescent="0.25">
      <c r="N618">
        <f>landis_monthly_output!A618</f>
        <v>18</v>
      </c>
      <c r="O618">
        <f>landis_monthly_output!B618</f>
        <v>8</v>
      </c>
      <c r="P618" t="str">
        <f>landis_monthly_output!C618</f>
        <v xml:space="preserve"> MN101</v>
      </c>
      <c r="Q618">
        <f>landis_monthly_output!D618</f>
        <v>1</v>
      </c>
      <c r="R618">
        <f>landis_monthly_output!E618</f>
        <v>344</v>
      </c>
      <c r="S618">
        <f>landis_monthly_output!F618</f>
        <v>11.8</v>
      </c>
      <c r="T618">
        <f>landis_monthly_output!G618</f>
        <v>37</v>
      </c>
    </row>
    <row r="619" spans="14:20" x14ac:dyDescent="0.25">
      <c r="N619">
        <f>landis_monthly_output!A619</f>
        <v>18</v>
      </c>
      <c r="O619">
        <f>landis_monthly_output!B619</f>
        <v>8</v>
      </c>
      <c r="P619" t="str">
        <f>landis_monthly_output!C619</f>
        <v xml:space="preserve"> MN102</v>
      </c>
      <c r="Q619">
        <f>landis_monthly_output!D619</f>
        <v>2</v>
      </c>
      <c r="R619">
        <f>landis_monthly_output!E619</f>
        <v>3460</v>
      </c>
      <c r="S619">
        <f>landis_monthly_output!F619</f>
        <v>8.4</v>
      </c>
      <c r="T619">
        <f>landis_monthly_output!G619</f>
        <v>26.4</v>
      </c>
    </row>
    <row r="620" spans="14:20" x14ac:dyDescent="0.25">
      <c r="N620">
        <f>landis_monthly_output!A620</f>
        <v>18</v>
      </c>
      <c r="O620">
        <f>landis_monthly_output!B620</f>
        <v>9</v>
      </c>
      <c r="P620" t="str">
        <f>landis_monthly_output!C620</f>
        <v xml:space="preserve"> MN100</v>
      </c>
      <c r="Q620">
        <f>landis_monthly_output!D620</f>
        <v>0</v>
      </c>
      <c r="R620">
        <f>landis_monthly_output!E620</f>
        <v>5997</v>
      </c>
      <c r="S620">
        <f>landis_monthly_output!F620</f>
        <v>9.1999999999999993</v>
      </c>
      <c r="T620">
        <f>landis_monthly_output!G620</f>
        <v>21.5</v>
      </c>
    </row>
    <row r="621" spans="14:20" x14ac:dyDescent="0.25">
      <c r="N621">
        <f>landis_monthly_output!A621</f>
        <v>18</v>
      </c>
      <c r="O621">
        <f>landis_monthly_output!B621</f>
        <v>9</v>
      </c>
      <c r="P621" t="str">
        <f>landis_monthly_output!C621</f>
        <v xml:space="preserve"> MN101</v>
      </c>
      <c r="Q621">
        <f>landis_monthly_output!D621</f>
        <v>1</v>
      </c>
      <c r="R621">
        <f>landis_monthly_output!E621</f>
        <v>344</v>
      </c>
      <c r="S621">
        <f>landis_monthly_output!F621</f>
        <v>12.9</v>
      </c>
      <c r="T621">
        <f>landis_monthly_output!G621</f>
        <v>30.1</v>
      </c>
    </row>
    <row r="622" spans="14:20" x14ac:dyDescent="0.25">
      <c r="N622">
        <f>landis_monthly_output!A622</f>
        <v>18</v>
      </c>
      <c r="O622">
        <f>landis_monthly_output!B622</f>
        <v>9</v>
      </c>
      <c r="P622" t="str">
        <f>landis_monthly_output!C622</f>
        <v xml:space="preserve"> MN102</v>
      </c>
      <c r="Q622">
        <f>landis_monthly_output!D622</f>
        <v>2</v>
      </c>
      <c r="R622">
        <f>landis_monthly_output!E622</f>
        <v>3460</v>
      </c>
      <c r="S622">
        <f>landis_monthly_output!F622</f>
        <v>9.1999999999999993</v>
      </c>
      <c r="T622">
        <f>landis_monthly_output!G622</f>
        <v>21.5</v>
      </c>
    </row>
    <row r="623" spans="14:20" x14ac:dyDescent="0.25">
      <c r="N623">
        <f>landis_monthly_output!A623</f>
        <v>18</v>
      </c>
      <c r="O623">
        <f>landis_monthly_output!B623</f>
        <v>10</v>
      </c>
      <c r="P623" t="str">
        <f>landis_monthly_output!C623</f>
        <v xml:space="preserve"> MN100</v>
      </c>
      <c r="Q623">
        <f>landis_monthly_output!D623</f>
        <v>0</v>
      </c>
      <c r="R623">
        <f>landis_monthly_output!E623</f>
        <v>5997</v>
      </c>
      <c r="S623">
        <f>landis_monthly_output!F623</f>
        <v>6</v>
      </c>
      <c r="T623">
        <f>landis_monthly_output!G623</f>
        <v>13.2</v>
      </c>
    </row>
    <row r="624" spans="14:20" x14ac:dyDescent="0.25">
      <c r="N624">
        <f>landis_monthly_output!A624</f>
        <v>18</v>
      </c>
      <c r="O624">
        <f>landis_monthly_output!B624</f>
        <v>10</v>
      </c>
      <c r="P624" t="str">
        <f>landis_monthly_output!C624</f>
        <v xml:space="preserve"> MN101</v>
      </c>
      <c r="Q624">
        <f>landis_monthly_output!D624</f>
        <v>1</v>
      </c>
      <c r="R624">
        <f>landis_monthly_output!E624</f>
        <v>344</v>
      </c>
      <c r="S624">
        <f>landis_monthly_output!F624</f>
        <v>8.3000000000000007</v>
      </c>
      <c r="T624">
        <f>landis_monthly_output!G624</f>
        <v>18.399999999999999</v>
      </c>
    </row>
    <row r="625" spans="14:20" x14ac:dyDescent="0.25">
      <c r="N625">
        <f>landis_monthly_output!A625</f>
        <v>18</v>
      </c>
      <c r="O625">
        <f>landis_monthly_output!B625</f>
        <v>10</v>
      </c>
      <c r="P625" t="str">
        <f>landis_monthly_output!C625</f>
        <v xml:space="preserve"> MN102</v>
      </c>
      <c r="Q625">
        <f>landis_monthly_output!D625</f>
        <v>2</v>
      </c>
      <c r="R625">
        <f>landis_monthly_output!E625</f>
        <v>3460</v>
      </c>
      <c r="S625">
        <f>landis_monthly_output!F625</f>
        <v>6</v>
      </c>
      <c r="T625">
        <f>landis_monthly_output!G625</f>
        <v>13.2</v>
      </c>
    </row>
    <row r="626" spans="14:20" x14ac:dyDescent="0.25">
      <c r="N626">
        <f>landis_monthly_output!A626</f>
        <v>18</v>
      </c>
      <c r="O626">
        <f>landis_monthly_output!B626</f>
        <v>11</v>
      </c>
      <c r="P626" t="str">
        <f>landis_monthly_output!C626</f>
        <v xml:space="preserve"> MN100</v>
      </c>
      <c r="Q626">
        <f>landis_monthly_output!D626</f>
        <v>0</v>
      </c>
      <c r="R626">
        <f>landis_monthly_output!E626</f>
        <v>5997</v>
      </c>
      <c r="S626">
        <f>landis_monthly_output!F626</f>
        <v>5.6</v>
      </c>
      <c r="T626">
        <f>landis_monthly_output!G626</f>
        <v>2.8</v>
      </c>
    </row>
    <row r="627" spans="14:20" x14ac:dyDescent="0.25">
      <c r="N627">
        <f>landis_monthly_output!A627</f>
        <v>18</v>
      </c>
      <c r="O627">
        <f>landis_monthly_output!B627</f>
        <v>11</v>
      </c>
      <c r="P627" t="str">
        <f>landis_monthly_output!C627</f>
        <v xml:space="preserve"> MN101</v>
      </c>
      <c r="Q627">
        <f>landis_monthly_output!D627</f>
        <v>1</v>
      </c>
      <c r="R627">
        <f>landis_monthly_output!E627</f>
        <v>344</v>
      </c>
      <c r="S627">
        <f>landis_monthly_output!F627</f>
        <v>7.8</v>
      </c>
      <c r="T627">
        <f>landis_monthly_output!G627</f>
        <v>3.9</v>
      </c>
    </row>
    <row r="628" spans="14:20" x14ac:dyDescent="0.25">
      <c r="N628">
        <f>landis_monthly_output!A628</f>
        <v>18</v>
      </c>
      <c r="O628">
        <f>landis_monthly_output!B628</f>
        <v>11</v>
      </c>
      <c r="P628" t="str">
        <f>landis_monthly_output!C628</f>
        <v xml:space="preserve"> MN102</v>
      </c>
      <c r="Q628">
        <f>landis_monthly_output!D628</f>
        <v>2</v>
      </c>
      <c r="R628">
        <f>landis_monthly_output!E628</f>
        <v>3460</v>
      </c>
      <c r="S628">
        <f>landis_monthly_output!F628</f>
        <v>5.6</v>
      </c>
      <c r="T628">
        <f>landis_monthly_output!G628</f>
        <v>2.8</v>
      </c>
    </row>
    <row r="629" spans="14:20" x14ac:dyDescent="0.25">
      <c r="N629">
        <f>landis_monthly_output!A629</f>
        <v>18</v>
      </c>
      <c r="O629">
        <f>landis_monthly_output!B629</f>
        <v>12</v>
      </c>
      <c r="P629" t="str">
        <f>landis_monthly_output!C629</f>
        <v xml:space="preserve"> MN100</v>
      </c>
      <c r="Q629">
        <f>landis_monthly_output!D629</f>
        <v>0</v>
      </c>
      <c r="R629">
        <f>landis_monthly_output!E629</f>
        <v>5997</v>
      </c>
      <c r="S629">
        <f>landis_monthly_output!F629</f>
        <v>2.8</v>
      </c>
      <c r="T629">
        <f>landis_monthly_output!G629</f>
        <v>0.1</v>
      </c>
    </row>
    <row r="630" spans="14:20" x14ac:dyDescent="0.25">
      <c r="N630">
        <f>landis_monthly_output!A630</f>
        <v>18</v>
      </c>
      <c r="O630">
        <f>landis_monthly_output!B630</f>
        <v>12</v>
      </c>
      <c r="P630" t="str">
        <f>landis_monthly_output!C630</f>
        <v xml:space="preserve"> MN101</v>
      </c>
      <c r="Q630">
        <f>landis_monthly_output!D630</f>
        <v>1</v>
      </c>
      <c r="R630">
        <f>landis_monthly_output!E630</f>
        <v>344</v>
      </c>
      <c r="S630">
        <f>landis_monthly_output!F630</f>
        <v>3.9</v>
      </c>
      <c r="T630">
        <f>landis_monthly_output!G630</f>
        <v>0.1</v>
      </c>
    </row>
    <row r="631" spans="14:20" x14ac:dyDescent="0.25">
      <c r="N631">
        <f>landis_monthly_output!A631</f>
        <v>18</v>
      </c>
      <c r="O631">
        <f>landis_monthly_output!B631</f>
        <v>12</v>
      </c>
      <c r="P631" t="str">
        <f>landis_monthly_output!C631</f>
        <v xml:space="preserve"> MN102</v>
      </c>
      <c r="Q631">
        <f>landis_monthly_output!D631</f>
        <v>2</v>
      </c>
      <c r="R631">
        <f>landis_monthly_output!E631</f>
        <v>3460</v>
      </c>
      <c r="S631">
        <f>landis_monthly_output!F631</f>
        <v>2.8</v>
      </c>
      <c r="T631">
        <f>landis_monthly_output!G631</f>
        <v>0.1</v>
      </c>
    </row>
    <row r="632" spans="14:20" x14ac:dyDescent="0.25">
      <c r="N632">
        <f>landis_monthly_output!A632</f>
        <v>18</v>
      </c>
      <c r="O632">
        <f>landis_monthly_output!B632</f>
        <v>1</v>
      </c>
      <c r="P632" t="str">
        <f>landis_monthly_output!C632</f>
        <v xml:space="preserve"> MN100</v>
      </c>
      <c r="Q632">
        <f>landis_monthly_output!D632</f>
        <v>0</v>
      </c>
      <c r="R632">
        <f>landis_monthly_output!E632</f>
        <v>5997</v>
      </c>
      <c r="S632">
        <f>landis_monthly_output!F632</f>
        <v>3</v>
      </c>
      <c r="T632">
        <f>landis_monthly_output!G632</f>
        <v>-6.6</v>
      </c>
    </row>
    <row r="633" spans="14:20" x14ac:dyDescent="0.25">
      <c r="N633">
        <f>landis_monthly_output!A633</f>
        <v>18</v>
      </c>
      <c r="O633">
        <f>landis_monthly_output!B633</f>
        <v>1</v>
      </c>
      <c r="P633" t="str">
        <f>landis_monthly_output!C633</f>
        <v xml:space="preserve"> MN101</v>
      </c>
      <c r="Q633">
        <f>landis_monthly_output!D633</f>
        <v>1</v>
      </c>
      <c r="R633">
        <f>landis_monthly_output!E633</f>
        <v>344</v>
      </c>
      <c r="S633">
        <f>landis_monthly_output!F633</f>
        <v>4.0999999999999996</v>
      </c>
      <c r="T633">
        <f>landis_monthly_output!G633</f>
        <v>-9.1999999999999993</v>
      </c>
    </row>
    <row r="634" spans="14:20" x14ac:dyDescent="0.25">
      <c r="N634">
        <f>landis_monthly_output!A634</f>
        <v>18</v>
      </c>
      <c r="O634">
        <f>landis_monthly_output!B634</f>
        <v>1</v>
      </c>
      <c r="P634" t="str">
        <f>landis_monthly_output!C634</f>
        <v xml:space="preserve"> MN102</v>
      </c>
      <c r="Q634">
        <f>landis_monthly_output!D634</f>
        <v>2</v>
      </c>
      <c r="R634">
        <f>landis_monthly_output!E634</f>
        <v>3460</v>
      </c>
      <c r="S634">
        <f>landis_monthly_output!F634</f>
        <v>3</v>
      </c>
      <c r="T634">
        <f>landis_monthly_output!G634</f>
        <v>-6.6</v>
      </c>
    </row>
    <row r="635" spans="14:20" x14ac:dyDescent="0.25">
      <c r="N635">
        <f>landis_monthly_output!A635</f>
        <v>18</v>
      </c>
      <c r="O635">
        <f>landis_monthly_output!B635</f>
        <v>2</v>
      </c>
      <c r="P635" t="str">
        <f>landis_monthly_output!C635</f>
        <v xml:space="preserve"> MN100</v>
      </c>
      <c r="Q635">
        <f>landis_monthly_output!D635</f>
        <v>0</v>
      </c>
      <c r="R635">
        <f>landis_monthly_output!E635</f>
        <v>5997</v>
      </c>
      <c r="S635">
        <f>landis_monthly_output!F635</f>
        <v>2.2000000000000002</v>
      </c>
      <c r="T635">
        <f>landis_monthly_output!G635</f>
        <v>-3.5</v>
      </c>
    </row>
    <row r="636" spans="14:20" x14ac:dyDescent="0.25">
      <c r="N636">
        <f>landis_monthly_output!A636</f>
        <v>18</v>
      </c>
      <c r="O636">
        <f>landis_monthly_output!B636</f>
        <v>2</v>
      </c>
      <c r="P636" t="str">
        <f>landis_monthly_output!C636</f>
        <v xml:space="preserve"> MN101</v>
      </c>
      <c r="Q636">
        <f>landis_monthly_output!D636</f>
        <v>1</v>
      </c>
      <c r="R636">
        <f>landis_monthly_output!E636</f>
        <v>344</v>
      </c>
      <c r="S636">
        <f>landis_monthly_output!F636</f>
        <v>3.1</v>
      </c>
      <c r="T636">
        <f>landis_monthly_output!G636</f>
        <v>-4.8</v>
      </c>
    </row>
    <row r="637" spans="14:20" x14ac:dyDescent="0.25">
      <c r="N637">
        <f>landis_monthly_output!A637</f>
        <v>18</v>
      </c>
      <c r="O637">
        <f>landis_monthly_output!B637</f>
        <v>2</v>
      </c>
      <c r="P637" t="str">
        <f>landis_monthly_output!C637</f>
        <v xml:space="preserve"> MN102</v>
      </c>
      <c r="Q637">
        <f>landis_monthly_output!D637</f>
        <v>2</v>
      </c>
      <c r="R637">
        <f>landis_monthly_output!E637</f>
        <v>3460</v>
      </c>
      <c r="S637">
        <f>landis_monthly_output!F637</f>
        <v>2.2000000000000002</v>
      </c>
      <c r="T637">
        <f>landis_monthly_output!G637</f>
        <v>-3.5</v>
      </c>
    </row>
    <row r="638" spans="14:20" x14ac:dyDescent="0.25">
      <c r="N638">
        <f>landis_monthly_output!A638</f>
        <v>18</v>
      </c>
      <c r="O638">
        <f>landis_monthly_output!B638</f>
        <v>3</v>
      </c>
      <c r="P638" t="str">
        <f>landis_monthly_output!C638</f>
        <v xml:space="preserve"> MN100</v>
      </c>
      <c r="Q638">
        <f>landis_monthly_output!D638</f>
        <v>0</v>
      </c>
      <c r="R638">
        <f>landis_monthly_output!E638</f>
        <v>5997</v>
      </c>
      <c r="S638">
        <f>landis_monthly_output!F638</f>
        <v>3.1</v>
      </c>
      <c r="T638">
        <f>landis_monthly_output!G638</f>
        <v>1.7</v>
      </c>
    </row>
    <row r="639" spans="14:20" x14ac:dyDescent="0.25">
      <c r="N639">
        <f>landis_monthly_output!A639</f>
        <v>18</v>
      </c>
      <c r="O639">
        <f>landis_monthly_output!B639</f>
        <v>3</v>
      </c>
      <c r="P639" t="str">
        <f>landis_monthly_output!C639</f>
        <v xml:space="preserve"> MN101</v>
      </c>
      <c r="Q639">
        <f>landis_monthly_output!D639</f>
        <v>1</v>
      </c>
      <c r="R639">
        <f>landis_monthly_output!E639</f>
        <v>344</v>
      </c>
      <c r="S639">
        <f>landis_monthly_output!F639</f>
        <v>4.4000000000000004</v>
      </c>
      <c r="T639">
        <f>landis_monthly_output!G639</f>
        <v>2.4</v>
      </c>
    </row>
    <row r="640" spans="14:20" x14ac:dyDescent="0.25">
      <c r="N640">
        <f>landis_monthly_output!A640</f>
        <v>18</v>
      </c>
      <c r="O640">
        <f>landis_monthly_output!B640</f>
        <v>3</v>
      </c>
      <c r="P640" t="str">
        <f>landis_monthly_output!C640</f>
        <v xml:space="preserve"> MN102</v>
      </c>
      <c r="Q640">
        <f>landis_monthly_output!D640</f>
        <v>2</v>
      </c>
      <c r="R640">
        <f>landis_monthly_output!E640</f>
        <v>3460</v>
      </c>
      <c r="S640">
        <f>landis_monthly_output!F640</f>
        <v>3.1</v>
      </c>
      <c r="T640">
        <f>landis_monthly_output!G640</f>
        <v>1.7</v>
      </c>
    </row>
    <row r="641" spans="14:20" x14ac:dyDescent="0.25">
      <c r="N641">
        <f>landis_monthly_output!A641</f>
        <v>18</v>
      </c>
      <c r="O641">
        <f>landis_monthly_output!B641</f>
        <v>4</v>
      </c>
      <c r="P641" t="str">
        <f>landis_monthly_output!C641</f>
        <v xml:space="preserve"> MN100</v>
      </c>
      <c r="Q641">
        <f>landis_monthly_output!D641</f>
        <v>0</v>
      </c>
      <c r="R641">
        <f>landis_monthly_output!E641</f>
        <v>5997</v>
      </c>
      <c r="S641">
        <f>landis_monthly_output!F641</f>
        <v>8.4</v>
      </c>
      <c r="T641">
        <f>landis_monthly_output!G641</f>
        <v>15.1</v>
      </c>
    </row>
    <row r="642" spans="14:20" x14ac:dyDescent="0.25">
      <c r="N642">
        <f>landis_monthly_output!A642</f>
        <v>18</v>
      </c>
      <c r="O642">
        <f>landis_monthly_output!B642</f>
        <v>4</v>
      </c>
      <c r="P642" t="str">
        <f>landis_monthly_output!C642</f>
        <v xml:space="preserve"> MN101</v>
      </c>
      <c r="Q642">
        <f>landis_monthly_output!D642</f>
        <v>1</v>
      </c>
      <c r="R642">
        <f>landis_monthly_output!E642</f>
        <v>344</v>
      </c>
      <c r="S642">
        <f>landis_monthly_output!F642</f>
        <v>11.7</v>
      </c>
      <c r="T642">
        <f>landis_monthly_output!G642</f>
        <v>21.2</v>
      </c>
    </row>
    <row r="643" spans="14:20" x14ac:dyDescent="0.25">
      <c r="N643">
        <f>landis_monthly_output!A643</f>
        <v>18</v>
      </c>
      <c r="O643">
        <f>landis_monthly_output!B643</f>
        <v>4</v>
      </c>
      <c r="P643" t="str">
        <f>landis_monthly_output!C643</f>
        <v xml:space="preserve"> MN102</v>
      </c>
      <c r="Q643">
        <f>landis_monthly_output!D643</f>
        <v>2</v>
      </c>
      <c r="R643">
        <f>landis_monthly_output!E643</f>
        <v>3460</v>
      </c>
      <c r="S643">
        <f>landis_monthly_output!F643</f>
        <v>8.4</v>
      </c>
      <c r="T643">
        <f>landis_monthly_output!G643</f>
        <v>15.1</v>
      </c>
    </row>
    <row r="644" spans="14:20" x14ac:dyDescent="0.25">
      <c r="N644">
        <f>landis_monthly_output!A644</f>
        <v>18</v>
      </c>
      <c r="O644">
        <f>landis_monthly_output!B644</f>
        <v>5</v>
      </c>
      <c r="P644" t="str">
        <f>landis_monthly_output!C644</f>
        <v xml:space="preserve"> MN100</v>
      </c>
      <c r="Q644">
        <f>landis_monthly_output!D644</f>
        <v>0</v>
      </c>
      <c r="R644">
        <f>landis_monthly_output!E644</f>
        <v>5997</v>
      </c>
      <c r="S644">
        <f>landis_monthly_output!F644</f>
        <v>13.6</v>
      </c>
      <c r="T644">
        <f>landis_monthly_output!G644</f>
        <v>21.4</v>
      </c>
    </row>
    <row r="645" spans="14:20" x14ac:dyDescent="0.25">
      <c r="N645">
        <f>landis_monthly_output!A645</f>
        <v>18</v>
      </c>
      <c r="O645">
        <f>landis_monthly_output!B645</f>
        <v>5</v>
      </c>
      <c r="P645" t="str">
        <f>landis_monthly_output!C645</f>
        <v xml:space="preserve"> MN101</v>
      </c>
      <c r="Q645">
        <f>landis_monthly_output!D645</f>
        <v>1</v>
      </c>
      <c r="R645">
        <f>landis_monthly_output!E645</f>
        <v>344</v>
      </c>
      <c r="S645">
        <f>landis_monthly_output!F645</f>
        <v>19</v>
      </c>
      <c r="T645">
        <f>landis_monthly_output!G645</f>
        <v>29.9</v>
      </c>
    </row>
    <row r="646" spans="14:20" x14ac:dyDescent="0.25">
      <c r="N646">
        <f>landis_monthly_output!A646</f>
        <v>18</v>
      </c>
      <c r="O646">
        <f>landis_monthly_output!B646</f>
        <v>5</v>
      </c>
      <c r="P646" t="str">
        <f>landis_monthly_output!C646</f>
        <v xml:space="preserve"> MN102</v>
      </c>
      <c r="Q646">
        <f>landis_monthly_output!D646</f>
        <v>2</v>
      </c>
      <c r="R646">
        <f>landis_monthly_output!E646</f>
        <v>3460</v>
      </c>
      <c r="S646">
        <f>landis_monthly_output!F646</f>
        <v>13.6</v>
      </c>
      <c r="T646">
        <f>landis_monthly_output!G646</f>
        <v>21.4</v>
      </c>
    </row>
    <row r="647" spans="14:20" x14ac:dyDescent="0.25">
      <c r="N647">
        <f>landis_monthly_output!A647</f>
        <v>18</v>
      </c>
      <c r="O647">
        <f>landis_monthly_output!B647</f>
        <v>6</v>
      </c>
      <c r="P647" t="str">
        <f>landis_monthly_output!C647</f>
        <v xml:space="preserve"> MN100</v>
      </c>
      <c r="Q647">
        <f>landis_monthly_output!D647</f>
        <v>0</v>
      </c>
      <c r="R647">
        <f>landis_monthly_output!E647</f>
        <v>5997</v>
      </c>
      <c r="S647">
        <f>landis_monthly_output!F647</f>
        <v>10.9</v>
      </c>
      <c r="T647">
        <f>landis_monthly_output!G647</f>
        <v>25.5</v>
      </c>
    </row>
    <row r="648" spans="14:20" x14ac:dyDescent="0.25">
      <c r="N648">
        <f>landis_monthly_output!A648</f>
        <v>18</v>
      </c>
      <c r="O648">
        <f>landis_monthly_output!B648</f>
        <v>6</v>
      </c>
      <c r="P648" t="str">
        <f>landis_monthly_output!C648</f>
        <v xml:space="preserve"> MN101</v>
      </c>
      <c r="Q648">
        <f>landis_monthly_output!D648</f>
        <v>1</v>
      </c>
      <c r="R648">
        <f>landis_monthly_output!E648</f>
        <v>344</v>
      </c>
      <c r="S648">
        <f>landis_monthly_output!F648</f>
        <v>15.2</v>
      </c>
      <c r="T648">
        <f>landis_monthly_output!G648</f>
        <v>35.799999999999997</v>
      </c>
    </row>
    <row r="649" spans="14:20" x14ac:dyDescent="0.25">
      <c r="N649">
        <f>landis_monthly_output!A649</f>
        <v>18</v>
      </c>
      <c r="O649">
        <f>landis_monthly_output!B649</f>
        <v>6</v>
      </c>
      <c r="P649" t="str">
        <f>landis_monthly_output!C649</f>
        <v xml:space="preserve"> MN102</v>
      </c>
      <c r="Q649">
        <f>landis_monthly_output!D649</f>
        <v>2</v>
      </c>
      <c r="R649">
        <f>landis_monthly_output!E649</f>
        <v>3460</v>
      </c>
      <c r="S649">
        <f>landis_monthly_output!F649</f>
        <v>10.9</v>
      </c>
      <c r="T649">
        <f>landis_monthly_output!G649</f>
        <v>25.5</v>
      </c>
    </row>
    <row r="650" spans="14:20" x14ac:dyDescent="0.25">
      <c r="N650">
        <f>landis_monthly_output!A650</f>
        <v>19</v>
      </c>
      <c r="O650">
        <f>landis_monthly_output!B650</f>
        <v>7</v>
      </c>
      <c r="P650" t="str">
        <f>landis_monthly_output!C650</f>
        <v xml:space="preserve"> MN100</v>
      </c>
      <c r="Q650">
        <f>landis_monthly_output!D650</f>
        <v>0</v>
      </c>
      <c r="R650">
        <f>landis_monthly_output!E650</f>
        <v>5997</v>
      </c>
      <c r="S650">
        <f>landis_monthly_output!F650</f>
        <v>10.5</v>
      </c>
      <c r="T650">
        <f>landis_monthly_output!G650</f>
        <v>27.5</v>
      </c>
    </row>
    <row r="651" spans="14:20" x14ac:dyDescent="0.25">
      <c r="N651">
        <f>landis_monthly_output!A651</f>
        <v>19</v>
      </c>
      <c r="O651">
        <f>landis_monthly_output!B651</f>
        <v>7</v>
      </c>
      <c r="P651" t="str">
        <f>landis_monthly_output!C651</f>
        <v xml:space="preserve"> MN101</v>
      </c>
      <c r="Q651">
        <f>landis_monthly_output!D651</f>
        <v>1</v>
      </c>
      <c r="R651">
        <f>landis_monthly_output!E651</f>
        <v>344</v>
      </c>
      <c r="S651">
        <f>landis_monthly_output!F651</f>
        <v>14.7</v>
      </c>
      <c r="T651">
        <f>landis_monthly_output!G651</f>
        <v>38.5</v>
      </c>
    </row>
    <row r="652" spans="14:20" x14ac:dyDescent="0.25">
      <c r="N652">
        <f>landis_monthly_output!A652</f>
        <v>19</v>
      </c>
      <c r="O652">
        <f>landis_monthly_output!B652</f>
        <v>7</v>
      </c>
      <c r="P652" t="str">
        <f>landis_monthly_output!C652</f>
        <v xml:space="preserve"> MN102</v>
      </c>
      <c r="Q652">
        <f>landis_monthly_output!D652</f>
        <v>2</v>
      </c>
      <c r="R652">
        <f>landis_monthly_output!E652</f>
        <v>3460</v>
      </c>
      <c r="S652">
        <f>landis_monthly_output!F652</f>
        <v>10.5</v>
      </c>
      <c r="T652">
        <f>landis_monthly_output!G652</f>
        <v>27.5</v>
      </c>
    </row>
    <row r="653" spans="14:20" x14ac:dyDescent="0.25">
      <c r="N653">
        <f>landis_monthly_output!A653</f>
        <v>19</v>
      </c>
      <c r="O653">
        <f>landis_monthly_output!B653</f>
        <v>8</v>
      </c>
      <c r="P653" t="str">
        <f>landis_monthly_output!C653</f>
        <v xml:space="preserve"> MN100</v>
      </c>
      <c r="Q653">
        <f>landis_monthly_output!D653</f>
        <v>0</v>
      </c>
      <c r="R653">
        <f>landis_monthly_output!E653</f>
        <v>5997</v>
      </c>
      <c r="S653">
        <f>landis_monthly_output!F653</f>
        <v>8.4</v>
      </c>
      <c r="T653">
        <f>landis_monthly_output!G653</f>
        <v>26.4</v>
      </c>
    </row>
    <row r="654" spans="14:20" x14ac:dyDescent="0.25">
      <c r="N654">
        <f>landis_monthly_output!A654</f>
        <v>19</v>
      </c>
      <c r="O654">
        <f>landis_monthly_output!B654</f>
        <v>8</v>
      </c>
      <c r="P654" t="str">
        <f>landis_monthly_output!C654</f>
        <v xml:space="preserve"> MN101</v>
      </c>
      <c r="Q654">
        <f>landis_monthly_output!D654</f>
        <v>1</v>
      </c>
      <c r="R654">
        <f>landis_monthly_output!E654</f>
        <v>344</v>
      </c>
      <c r="S654">
        <f>landis_monthly_output!F654</f>
        <v>11.8</v>
      </c>
      <c r="T654">
        <f>landis_monthly_output!G654</f>
        <v>37</v>
      </c>
    </row>
    <row r="655" spans="14:20" x14ac:dyDescent="0.25">
      <c r="N655">
        <f>landis_monthly_output!A655</f>
        <v>19</v>
      </c>
      <c r="O655">
        <f>landis_monthly_output!B655</f>
        <v>8</v>
      </c>
      <c r="P655" t="str">
        <f>landis_monthly_output!C655</f>
        <v xml:space="preserve"> MN102</v>
      </c>
      <c r="Q655">
        <f>landis_monthly_output!D655</f>
        <v>2</v>
      </c>
      <c r="R655">
        <f>landis_monthly_output!E655</f>
        <v>3460</v>
      </c>
      <c r="S655">
        <f>landis_monthly_output!F655</f>
        <v>8.4</v>
      </c>
      <c r="T655">
        <f>landis_monthly_output!G655</f>
        <v>26.4</v>
      </c>
    </row>
    <row r="656" spans="14:20" x14ac:dyDescent="0.25">
      <c r="N656">
        <f>landis_monthly_output!A656</f>
        <v>19</v>
      </c>
      <c r="O656">
        <f>landis_monthly_output!B656</f>
        <v>9</v>
      </c>
      <c r="P656" t="str">
        <f>landis_monthly_output!C656</f>
        <v xml:space="preserve"> MN100</v>
      </c>
      <c r="Q656">
        <f>landis_monthly_output!D656</f>
        <v>0</v>
      </c>
      <c r="R656">
        <f>landis_monthly_output!E656</f>
        <v>5997</v>
      </c>
      <c r="S656">
        <f>landis_monthly_output!F656</f>
        <v>9.1999999999999993</v>
      </c>
      <c r="T656">
        <f>landis_monthly_output!G656</f>
        <v>21.5</v>
      </c>
    </row>
    <row r="657" spans="14:20" x14ac:dyDescent="0.25">
      <c r="N657">
        <f>landis_monthly_output!A657</f>
        <v>19</v>
      </c>
      <c r="O657">
        <f>landis_monthly_output!B657</f>
        <v>9</v>
      </c>
      <c r="P657" t="str">
        <f>landis_monthly_output!C657</f>
        <v xml:space="preserve"> MN101</v>
      </c>
      <c r="Q657">
        <f>landis_monthly_output!D657</f>
        <v>1</v>
      </c>
      <c r="R657">
        <f>landis_monthly_output!E657</f>
        <v>344</v>
      </c>
      <c r="S657">
        <f>landis_monthly_output!F657</f>
        <v>12.9</v>
      </c>
      <c r="T657">
        <f>landis_monthly_output!G657</f>
        <v>30.1</v>
      </c>
    </row>
    <row r="658" spans="14:20" x14ac:dyDescent="0.25">
      <c r="N658">
        <f>landis_monthly_output!A658</f>
        <v>19</v>
      </c>
      <c r="O658">
        <f>landis_monthly_output!B658</f>
        <v>9</v>
      </c>
      <c r="P658" t="str">
        <f>landis_monthly_output!C658</f>
        <v xml:space="preserve"> MN102</v>
      </c>
      <c r="Q658">
        <f>landis_monthly_output!D658</f>
        <v>2</v>
      </c>
      <c r="R658">
        <f>landis_monthly_output!E658</f>
        <v>3460</v>
      </c>
      <c r="S658">
        <f>landis_monthly_output!F658</f>
        <v>9.1999999999999993</v>
      </c>
      <c r="T658">
        <f>landis_monthly_output!G658</f>
        <v>21.5</v>
      </c>
    </row>
    <row r="659" spans="14:20" x14ac:dyDescent="0.25">
      <c r="N659">
        <f>landis_monthly_output!A659</f>
        <v>19</v>
      </c>
      <c r="O659">
        <f>landis_monthly_output!B659</f>
        <v>10</v>
      </c>
      <c r="P659" t="str">
        <f>landis_monthly_output!C659</f>
        <v xml:space="preserve"> MN100</v>
      </c>
      <c r="Q659">
        <f>landis_monthly_output!D659</f>
        <v>0</v>
      </c>
      <c r="R659">
        <f>landis_monthly_output!E659</f>
        <v>5997</v>
      </c>
      <c r="S659">
        <f>landis_monthly_output!F659</f>
        <v>6</v>
      </c>
      <c r="T659">
        <f>landis_monthly_output!G659</f>
        <v>13.2</v>
      </c>
    </row>
    <row r="660" spans="14:20" x14ac:dyDescent="0.25">
      <c r="N660">
        <f>landis_monthly_output!A660</f>
        <v>19</v>
      </c>
      <c r="O660">
        <f>landis_monthly_output!B660</f>
        <v>10</v>
      </c>
      <c r="P660" t="str">
        <f>landis_monthly_output!C660</f>
        <v xml:space="preserve"> MN101</v>
      </c>
      <c r="Q660">
        <f>landis_monthly_output!D660</f>
        <v>1</v>
      </c>
      <c r="R660">
        <f>landis_monthly_output!E660</f>
        <v>344</v>
      </c>
      <c r="S660">
        <f>landis_monthly_output!F660</f>
        <v>8.3000000000000007</v>
      </c>
      <c r="T660">
        <f>landis_monthly_output!G660</f>
        <v>18.399999999999999</v>
      </c>
    </row>
    <row r="661" spans="14:20" x14ac:dyDescent="0.25">
      <c r="N661">
        <f>landis_monthly_output!A661</f>
        <v>19</v>
      </c>
      <c r="O661">
        <f>landis_monthly_output!B661</f>
        <v>10</v>
      </c>
      <c r="P661" t="str">
        <f>landis_monthly_output!C661</f>
        <v xml:space="preserve"> MN102</v>
      </c>
      <c r="Q661">
        <f>landis_monthly_output!D661</f>
        <v>2</v>
      </c>
      <c r="R661">
        <f>landis_monthly_output!E661</f>
        <v>3460</v>
      </c>
      <c r="S661">
        <f>landis_monthly_output!F661</f>
        <v>6</v>
      </c>
      <c r="T661">
        <f>landis_monthly_output!G661</f>
        <v>13.2</v>
      </c>
    </row>
    <row r="662" spans="14:20" x14ac:dyDescent="0.25">
      <c r="N662">
        <f>landis_monthly_output!A662</f>
        <v>19</v>
      </c>
      <c r="O662">
        <f>landis_monthly_output!B662</f>
        <v>11</v>
      </c>
      <c r="P662" t="str">
        <f>landis_monthly_output!C662</f>
        <v xml:space="preserve"> MN100</v>
      </c>
      <c r="Q662">
        <f>landis_monthly_output!D662</f>
        <v>0</v>
      </c>
      <c r="R662">
        <f>landis_monthly_output!E662</f>
        <v>5997</v>
      </c>
      <c r="S662">
        <f>landis_monthly_output!F662</f>
        <v>5.6</v>
      </c>
      <c r="T662">
        <f>landis_monthly_output!G662</f>
        <v>2.8</v>
      </c>
    </row>
    <row r="663" spans="14:20" x14ac:dyDescent="0.25">
      <c r="N663">
        <f>landis_monthly_output!A663</f>
        <v>19</v>
      </c>
      <c r="O663">
        <f>landis_monthly_output!B663</f>
        <v>11</v>
      </c>
      <c r="P663" t="str">
        <f>landis_monthly_output!C663</f>
        <v xml:space="preserve"> MN101</v>
      </c>
      <c r="Q663">
        <f>landis_monthly_output!D663</f>
        <v>1</v>
      </c>
      <c r="R663">
        <f>landis_monthly_output!E663</f>
        <v>344</v>
      </c>
      <c r="S663">
        <f>landis_monthly_output!F663</f>
        <v>7.8</v>
      </c>
      <c r="T663">
        <f>landis_monthly_output!G663</f>
        <v>3.9</v>
      </c>
    </row>
    <row r="664" spans="14:20" x14ac:dyDescent="0.25">
      <c r="N664">
        <f>landis_monthly_output!A664</f>
        <v>19</v>
      </c>
      <c r="O664">
        <f>landis_monthly_output!B664</f>
        <v>11</v>
      </c>
      <c r="P664" t="str">
        <f>landis_monthly_output!C664</f>
        <v xml:space="preserve"> MN102</v>
      </c>
      <c r="Q664">
        <f>landis_monthly_output!D664</f>
        <v>2</v>
      </c>
      <c r="R664">
        <f>landis_monthly_output!E664</f>
        <v>3460</v>
      </c>
      <c r="S664">
        <f>landis_monthly_output!F664</f>
        <v>5.6</v>
      </c>
      <c r="T664">
        <f>landis_monthly_output!G664</f>
        <v>2.8</v>
      </c>
    </row>
    <row r="665" spans="14:20" x14ac:dyDescent="0.25">
      <c r="N665">
        <f>landis_monthly_output!A665</f>
        <v>19</v>
      </c>
      <c r="O665">
        <f>landis_monthly_output!B665</f>
        <v>12</v>
      </c>
      <c r="P665" t="str">
        <f>landis_monthly_output!C665</f>
        <v xml:space="preserve"> MN100</v>
      </c>
      <c r="Q665">
        <f>landis_monthly_output!D665</f>
        <v>0</v>
      </c>
      <c r="R665">
        <f>landis_monthly_output!E665</f>
        <v>5997</v>
      </c>
      <c r="S665">
        <f>landis_monthly_output!F665</f>
        <v>2.8</v>
      </c>
      <c r="T665">
        <f>landis_monthly_output!G665</f>
        <v>0.1</v>
      </c>
    </row>
    <row r="666" spans="14:20" x14ac:dyDescent="0.25">
      <c r="N666">
        <f>landis_monthly_output!A666</f>
        <v>19</v>
      </c>
      <c r="O666">
        <f>landis_monthly_output!B666</f>
        <v>12</v>
      </c>
      <c r="P666" t="str">
        <f>landis_monthly_output!C666</f>
        <v xml:space="preserve"> MN101</v>
      </c>
      <c r="Q666">
        <f>landis_monthly_output!D666</f>
        <v>1</v>
      </c>
      <c r="R666">
        <f>landis_monthly_output!E666</f>
        <v>344</v>
      </c>
      <c r="S666">
        <f>landis_monthly_output!F666</f>
        <v>3.9</v>
      </c>
      <c r="T666">
        <f>landis_monthly_output!G666</f>
        <v>0.1</v>
      </c>
    </row>
    <row r="667" spans="14:20" x14ac:dyDescent="0.25">
      <c r="N667">
        <f>landis_monthly_output!A667</f>
        <v>19</v>
      </c>
      <c r="O667">
        <f>landis_monthly_output!B667</f>
        <v>12</v>
      </c>
      <c r="P667" t="str">
        <f>landis_monthly_output!C667</f>
        <v xml:space="preserve"> MN102</v>
      </c>
      <c r="Q667">
        <f>landis_monthly_output!D667</f>
        <v>2</v>
      </c>
      <c r="R667">
        <f>landis_monthly_output!E667</f>
        <v>3460</v>
      </c>
      <c r="S667">
        <f>landis_monthly_output!F667</f>
        <v>2.8</v>
      </c>
      <c r="T667">
        <f>landis_monthly_output!G667</f>
        <v>0.1</v>
      </c>
    </row>
    <row r="668" spans="14:20" x14ac:dyDescent="0.25">
      <c r="N668">
        <f>landis_monthly_output!A668</f>
        <v>19</v>
      </c>
      <c r="O668">
        <f>landis_monthly_output!B668</f>
        <v>1</v>
      </c>
      <c r="P668" t="str">
        <f>landis_monthly_output!C668</f>
        <v xml:space="preserve"> MN100</v>
      </c>
      <c r="Q668">
        <f>landis_monthly_output!D668</f>
        <v>0</v>
      </c>
      <c r="R668">
        <f>landis_monthly_output!E668</f>
        <v>5997</v>
      </c>
      <c r="S668">
        <f>landis_monthly_output!F668</f>
        <v>3</v>
      </c>
      <c r="T668">
        <f>landis_monthly_output!G668</f>
        <v>-6.6</v>
      </c>
    </row>
    <row r="669" spans="14:20" x14ac:dyDescent="0.25">
      <c r="N669">
        <f>landis_monthly_output!A669</f>
        <v>19</v>
      </c>
      <c r="O669">
        <f>landis_monthly_output!B669</f>
        <v>1</v>
      </c>
      <c r="P669" t="str">
        <f>landis_monthly_output!C669</f>
        <v xml:space="preserve"> MN101</v>
      </c>
      <c r="Q669">
        <f>landis_monthly_output!D669</f>
        <v>1</v>
      </c>
      <c r="R669">
        <f>landis_monthly_output!E669</f>
        <v>344</v>
      </c>
      <c r="S669">
        <f>landis_monthly_output!F669</f>
        <v>4.0999999999999996</v>
      </c>
      <c r="T669">
        <f>landis_monthly_output!G669</f>
        <v>-9.1999999999999993</v>
      </c>
    </row>
    <row r="670" spans="14:20" x14ac:dyDescent="0.25">
      <c r="N670">
        <f>landis_monthly_output!A670</f>
        <v>19</v>
      </c>
      <c r="O670">
        <f>landis_monthly_output!B670</f>
        <v>1</v>
      </c>
      <c r="P670" t="str">
        <f>landis_monthly_output!C670</f>
        <v xml:space="preserve"> MN102</v>
      </c>
      <c r="Q670">
        <f>landis_monthly_output!D670</f>
        <v>2</v>
      </c>
      <c r="R670">
        <f>landis_monthly_output!E670</f>
        <v>3460</v>
      </c>
      <c r="S670">
        <f>landis_monthly_output!F670</f>
        <v>3</v>
      </c>
      <c r="T670">
        <f>landis_monthly_output!G670</f>
        <v>-6.6</v>
      </c>
    </row>
    <row r="671" spans="14:20" x14ac:dyDescent="0.25">
      <c r="N671">
        <f>landis_monthly_output!A671</f>
        <v>19</v>
      </c>
      <c r="O671">
        <f>landis_monthly_output!B671</f>
        <v>2</v>
      </c>
      <c r="P671" t="str">
        <f>landis_monthly_output!C671</f>
        <v xml:space="preserve"> MN100</v>
      </c>
      <c r="Q671">
        <f>landis_monthly_output!D671</f>
        <v>0</v>
      </c>
      <c r="R671">
        <f>landis_monthly_output!E671</f>
        <v>5997</v>
      </c>
      <c r="S671">
        <f>landis_monthly_output!F671</f>
        <v>2.2000000000000002</v>
      </c>
      <c r="T671">
        <f>landis_monthly_output!G671</f>
        <v>-3.5</v>
      </c>
    </row>
    <row r="672" spans="14:20" x14ac:dyDescent="0.25">
      <c r="N672">
        <f>landis_monthly_output!A672</f>
        <v>19</v>
      </c>
      <c r="O672">
        <f>landis_monthly_output!B672</f>
        <v>2</v>
      </c>
      <c r="P672" t="str">
        <f>landis_monthly_output!C672</f>
        <v xml:space="preserve"> MN101</v>
      </c>
      <c r="Q672">
        <f>landis_monthly_output!D672</f>
        <v>1</v>
      </c>
      <c r="R672">
        <f>landis_monthly_output!E672</f>
        <v>344</v>
      </c>
      <c r="S672">
        <f>landis_monthly_output!F672</f>
        <v>3.1</v>
      </c>
      <c r="T672">
        <f>landis_monthly_output!G672</f>
        <v>-4.8</v>
      </c>
    </row>
    <row r="673" spans="14:20" x14ac:dyDescent="0.25">
      <c r="N673">
        <f>landis_monthly_output!A673</f>
        <v>19</v>
      </c>
      <c r="O673">
        <f>landis_monthly_output!B673</f>
        <v>2</v>
      </c>
      <c r="P673" t="str">
        <f>landis_monthly_output!C673</f>
        <v xml:space="preserve"> MN102</v>
      </c>
      <c r="Q673">
        <f>landis_monthly_output!D673</f>
        <v>2</v>
      </c>
      <c r="R673">
        <f>landis_monthly_output!E673</f>
        <v>3460</v>
      </c>
      <c r="S673">
        <f>landis_monthly_output!F673</f>
        <v>2.2000000000000002</v>
      </c>
      <c r="T673">
        <f>landis_monthly_output!G673</f>
        <v>-3.5</v>
      </c>
    </row>
    <row r="674" spans="14:20" x14ac:dyDescent="0.25">
      <c r="N674">
        <f>landis_monthly_output!A674</f>
        <v>19</v>
      </c>
      <c r="O674">
        <f>landis_monthly_output!B674</f>
        <v>3</v>
      </c>
      <c r="P674" t="str">
        <f>landis_monthly_output!C674</f>
        <v xml:space="preserve"> MN100</v>
      </c>
      <c r="Q674">
        <f>landis_monthly_output!D674</f>
        <v>0</v>
      </c>
      <c r="R674">
        <f>landis_monthly_output!E674</f>
        <v>5997</v>
      </c>
      <c r="S674">
        <f>landis_monthly_output!F674</f>
        <v>3.1</v>
      </c>
      <c r="T674">
        <f>landis_monthly_output!G674</f>
        <v>1.7</v>
      </c>
    </row>
    <row r="675" spans="14:20" x14ac:dyDescent="0.25">
      <c r="N675">
        <f>landis_monthly_output!A675</f>
        <v>19</v>
      </c>
      <c r="O675">
        <f>landis_monthly_output!B675</f>
        <v>3</v>
      </c>
      <c r="P675" t="str">
        <f>landis_monthly_output!C675</f>
        <v xml:space="preserve"> MN101</v>
      </c>
      <c r="Q675">
        <f>landis_monthly_output!D675</f>
        <v>1</v>
      </c>
      <c r="R675">
        <f>landis_monthly_output!E675</f>
        <v>344</v>
      </c>
      <c r="S675">
        <f>landis_monthly_output!F675</f>
        <v>4.4000000000000004</v>
      </c>
      <c r="T675">
        <f>landis_monthly_output!G675</f>
        <v>2.4</v>
      </c>
    </row>
    <row r="676" spans="14:20" x14ac:dyDescent="0.25">
      <c r="N676">
        <f>landis_monthly_output!A676</f>
        <v>19</v>
      </c>
      <c r="O676">
        <f>landis_monthly_output!B676</f>
        <v>3</v>
      </c>
      <c r="P676" t="str">
        <f>landis_monthly_output!C676</f>
        <v xml:space="preserve"> MN102</v>
      </c>
      <c r="Q676">
        <f>landis_monthly_output!D676</f>
        <v>2</v>
      </c>
      <c r="R676">
        <f>landis_monthly_output!E676</f>
        <v>3460</v>
      </c>
      <c r="S676">
        <f>landis_monthly_output!F676</f>
        <v>3.1</v>
      </c>
      <c r="T676">
        <f>landis_monthly_output!G676</f>
        <v>1.7</v>
      </c>
    </row>
    <row r="677" spans="14:20" x14ac:dyDescent="0.25">
      <c r="N677">
        <f>landis_monthly_output!A677</f>
        <v>19</v>
      </c>
      <c r="O677">
        <f>landis_monthly_output!B677</f>
        <v>4</v>
      </c>
      <c r="P677" t="str">
        <f>landis_monthly_output!C677</f>
        <v xml:space="preserve"> MN100</v>
      </c>
      <c r="Q677">
        <f>landis_monthly_output!D677</f>
        <v>0</v>
      </c>
      <c r="R677">
        <f>landis_monthly_output!E677</f>
        <v>5997</v>
      </c>
      <c r="S677">
        <f>landis_monthly_output!F677</f>
        <v>8.4</v>
      </c>
      <c r="T677">
        <f>landis_monthly_output!G677</f>
        <v>15.1</v>
      </c>
    </row>
    <row r="678" spans="14:20" x14ac:dyDescent="0.25">
      <c r="N678">
        <f>landis_monthly_output!A678</f>
        <v>19</v>
      </c>
      <c r="O678">
        <f>landis_monthly_output!B678</f>
        <v>4</v>
      </c>
      <c r="P678" t="str">
        <f>landis_monthly_output!C678</f>
        <v xml:space="preserve"> MN101</v>
      </c>
      <c r="Q678">
        <f>landis_monthly_output!D678</f>
        <v>1</v>
      </c>
      <c r="R678">
        <f>landis_monthly_output!E678</f>
        <v>344</v>
      </c>
      <c r="S678">
        <f>landis_monthly_output!F678</f>
        <v>11.7</v>
      </c>
      <c r="T678">
        <f>landis_monthly_output!G678</f>
        <v>21.2</v>
      </c>
    </row>
    <row r="679" spans="14:20" x14ac:dyDescent="0.25">
      <c r="N679">
        <f>landis_monthly_output!A679</f>
        <v>19</v>
      </c>
      <c r="O679">
        <f>landis_monthly_output!B679</f>
        <v>4</v>
      </c>
      <c r="P679" t="str">
        <f>landis_monthly_output!C679</f>
        <v xml:space="preserve"> MN102</v>
      </c>
      <c r="Q679">
        <f>landis_monthly_output!D679</f>
        <v>2</v>
      </c>
      <c r="R679">
        <f>landis_monthly_output!E679</f>
        <v>3460</v>
      </c>
      <c r="S679">
        <f>landis_monthly_output!F679</f>
        <v>8.4</v>
      </c>
      <c r="T679">
        <f>landis_monthly_output!G679</f>
        <v>15.1</v>
      </c>
    </row>
    <row r="680" spans="14:20" x14ac:dyDescent="0.25">
      <c r="N680">
        <f>landis_monthly_output!A680</f>
        <v>19</v>
      </c>
      <c r="O680">
        <f>landis_monthly_output!B680</f>
        <v>5</v>
      </c>
      <c r="P680" t="str">
        <f>landis_monthly_output!C680</f>
        <v xml:space="preserve"> MN100</v>
      </c>
      <c r="Q680">
        <f>landis_monthly_output!D680</f>
        <v>0</v>
      </c>
      <c r="R680">
        <f>landis_monthly_output!E680</f>
        <v>5997</v>
      </c>
      <c r="S680">
        <f>landis_monthly_output!F680</f>
        <v>13.6</v>
      </c>
      <c r="T680">
        <f>landis_monthly_output!G680</f>
        <v>21.4</v>
      </c>
    </row>
    <row r="681" spans="14:20" x14ac:dyDescent="0.25">
      <c r="N681">
        <f>landis_monthly_output!A681</f>
        <v>19</v>
      </c>
      <c r="O681">
        <f>landis_monthly_output!B681</f>
        <v>5</v>
      </c>
      <c r="P681" t="str">
        <f>landis_monthly_output!C681</f>
        <v xml:space="preserve"> MN101</v>
      </c>
      <c r="Q681">
        <f>landis_monthly_output!D681</f>
        <v>1</v>
      </c>
      <c r="R681">
        <f>landis_monthly_output!E681</f>
        <v>344</v>
      </c>
      <c r="S681">
        <f>landis_monthly_output!F681</f>
        <v>19</v>
      </c>
      <c r="T681">
        <f>landis_monthly_output!G681</f>
        <v>29.9</v>
      </c>
    </row>
    <row r="682" spans="14:20" x14ac:dyDescent="0.25">
      <c r="N682">
        <f>landis_monthly_output!A682</f>
        <v>19</v>
      </c>
      <c r="O682">
        <f>landis_monthly_output!B682</f>
        <v>5</v>
      </c>
      <c r="P682" t="str">
        <f>landis_monthly_output!C682</f>
        <v xml:space="preserve"> MN102</v>
      </c>
      <c r="Q682">
        <f>landis_monthly_output!D682</f>
        <v>2</v>
      </c>
      <c r="R682">
        <f>landis_monthly_output!E682</f>
        <v>3460</v>
      </c>
      <c r="S682">
        <f>landis_monthly_output!F682</f>
        <v>13.6</v>
      </c>
      <c r="T682">
        <f>landis_monthly_output!G682</f>
        <v>21.4</v>
      </c>
    </row>
    <row r="683" spans="14:20" x14ac:dyDescent="0.25">
      <c r="N683">
        <f>landis_monthly_output!A683</f>
        <v>19</v>
      </c>
      <c r="O683">
        <f>landis_monthly_output!B683</f>
        <v>6</v>
      </c>
      <c r="P683" t="str">
        <f>landis_monthly_output!C683</f>
        <v xml:space="preserve"> MN100</v>
      </c>
      <c r="Q683">
        <f>landis_monthly_output!D683</f>
        <v>0</v>
      </c>
      <c r="R683">
        <f>landis_monthly_output!E683</f>
        <v>5997</v>
      </c>
      <c r="S683">
        <f>landis_monthly_output!F683</f>
        <v>10.9</v>
      </c>
      <c r="T683">
        <f>landis_monthly_output!G683</f>
        <v>25.5</v>
      </c>
    </row>
    <row r="684" spans="14:20" x14ac:dyDescent="0.25">
      <c r="N684">
        <f>landis_monthly_output!A684</f>
        <v>19</v>
      </c>
      <c r="O684">
        <f>landis_monthly_output!B684</f>
        <v>6</v>
      </c>
      <c r="P684" t="str">
        <f>landis_monthly_output!C684</f>
        <v xml:space="preserve"> MN101</v>
      </c>
      <c r="Q684">
        <f>landis_monthly_output!D684</f>
        <v>1</v>
      </c>
      <c r="R684">
        <f>landis_monthly_output!E684</f>
        <v>344</v>
      </c>
      <c r="S684">
        <f>landis_monthly_output!F684</f>
        <v>15.2</v>
      </c>
      <c r="T684">
        <f>landis_monthly_output!G684</f>
        <v>35.799999999999997</v>
      </c>
    </row>
    <row r="685" spans="14:20" x14ac:dyDescent="0.25">
      <c r="N685">
        <f>landis_monthly_output!A685</f>
        <v>19</v>
      </c>
      <c r="O685">
        <f>landis_monthly_output!B685</f>
        <v>6</v>
      </c>
      <c r="P685" t="str">
        <f>landis_monthly_output!C685</f>
        <v xml:space="preserve"> MN102</v>
      </c>
      <c r="Q685">
        <f>landis_monthly_output!D685</f>
        <v>2</v>
      </c>
      <c r="R685">
        <f>landis_monthly_output!E685</f>
        <v>3460</v>
      </c>
      <c r="S685">
        <f>landis_monthly_output!F685</f>
        <v>10.9</v>
      </c>
      <c r="T685">
        <f>landis_monthly_output!G685</f>
        <v>25.5</v>
      </c>
    </row>
    <row r="686" spans="14:20" x14ac:dyDescent="0.25">
      <c r="N686">
        <f>landis_monthly_output!A686</f>
        <v>20</v>
      </c>
      <c r="O686">
        <f>landis_monthly_output!B686</f>
        <v>7</v>
      </c>
      <c r="P686" t="str">
        <f>landis_monthly_output!C686</f>
        <v xml:space="preserve"> MN100</v>
      </c>
      <c r="Q686">
        <f>landis_monthly_output!D686</f>
        <v>0</v>
      </c>
      <c r="R686">
        <f>landis_monthly_output!E686</f>
        <v>5997</v>
      </c>
      <c r="S686">
        <f>landis_monthly_output!F686</f>
        <v>10.5</v>
      </c>
      <c r="T686">
        <f>landis_monthly_output!G686</f>
        <v>27.5</v>
      </c>
    </row>
    <row r="687" spans="14:20" x14ac:dyDescent="0.25">
      <c r="N687">
        <f>landis_monthly_output!A687</f>
        <v>20</v>
      </c>
      <c r="O687">
        <f>landis_monthly_output!B687</f>
        <v>7</v>
      </c>
      <c r="P687" t="str">
        <f>landis_monthly_output!C687</f>
        <v xml:space="preserve"> MN101</v>
      </c>
      <c r="Q687">
        <f>landis_monthly_output!D687</f>
        <v>1</v>
      </c>
      <c r="R687">
        <f>landis_monthly_output!E687</f>
        <v>344</v>
      </c>
      <c r="S687">
        <f>landis_monthly_output!F687</f>
        <v>14.7</v>
      </c>
      <c r="T687">
        <f>landis_monthly_output!G687</f>
        <v>38.5</v>
      </c>
    </row>
    <row r="688" spans="14:20" x14ac:dyDescent="0.25">
      <c r="N688">
        <f>landis_monthly_output!A688</f>
        <v>20</v>
      </c>
      <c r="O688">
        <f>landis_monthly_output!B688</f>
        <v>7</v>
      </c>
      <c r="P688" t="str">
        <f>landis_monthly_output!C688</f>
        <v xml:space="preserve"> MN102</v>
      </c>
      <c r="Q688">
        <f>landis_monthly_output!D688</f>
        <v>2</v>
      </c>
      <c r="R688">
        <f>landis_monthly_output!E688</f>
        <v>3460</v>
      </c>
      <c r="S688">
        <f>landis_monthly_output!F688</f>
        <v>10.5</v>
      </c>
      <c r="T688">
        <f>landis_monthly_output!G688</f>
        <v>27.5</v>
      </c>
    </row>
    <row r="689" spans="14:20" x14ac:dyDescent="0.25">
      <c r="N689">
        <f>landis_monthly_output!A689</f>
        <v>20</v>
      </c>
      <c r="O689">
        <f>landis_monthly_output!B689</f>
        <v>8</v>
      </c>
      <c r="P689" t="str">
        <f>landis_monthly_output!C689</f>
        <v xml:space="preserve"> MN100</v>
      </c>
      <c r="Q689">
        <f>landis_monthly_output!D689</f>
        <v>0</v>
      </c>
      <c r="R689">
        <f>landis_monthly_output!E689</f>
        <v>5997</v>
      </c>
      <c r="S689">
        <f>landis_monthly_output!F689</f>
        <v>8.4</v>
      </c>
      <c r="T689">
        <f>landis_monthly_output!G689</f>
        <v>26.4</v>
      </c>
    </row>
    <row r="690" spans="14:20" x14ac:dyDescent="0.25">
      <c r="N690">
        <f>landis_monthly_output!A690</f>
        <v>20</v>
      </c>
      <c r="O690">
        <f>landis_monthly_output!B690</f>
        <v>8</v>
      </c>
      <c r="P690" t="str">
        <f>landis_monthly_output!C690</f>
        <v xml:space="preserve"> MN101</v>
      </c>
      <c r="Q690">
        <f>landis_monthly_output!D690</f>
        <v>1</v>
      </c>
      <c r="R690">
        <f>landis_monthly_output!E690</f>
        <v>344</v>
      </c>
      <c r="S690">
        <f>landis_monthly_output!F690</f>
        <v>11.8</v>
      </c>
      <c r="T690">
        <f>landis_monthly_output!G690</f>
        <v>37</v>
      </c>
    </row>
    <row r="691" spans="14:20" x14ac:dyDescent="0.25">
      <c r="N691">
        <f>landis_monthly_output!A691</f>
        <v>20</v>
      </c>
      <c r="O691">
        <f>landis_monthly_output!B691</f>
        <v>8</v>
      </c>
      <c r="P691" t="str">
        <f>landis_monthly_output!C691</f>
        <v xml:space="preserve"> MN102</v>
      </c>
      <c r="Q691">
        <f>landis_monthly_output!D691</f>
        <v>2</v>
      </c>
      <c r="R691">
        <f>landis_monthly_output!E691</f>
        <v>3460</v>
      </c>
      <c r="S691">
        <f>landis_monthly_output!F691</f>
        <v>8.4</v>
      </c>
      <c r="T691">
        <f>landis_monthly_output!G691</f>
        <v>26.4</v>
      </c>
    </row>
    <row r="692" spans="14:20" x14ac:dyDescent="0.25">
      <c r="N692">
        <f>landis_monthly_output!A692</f>
        <v>20</v>
      </c>
      <c r="O692">
        <f>landis_monthly_output!B692</f>
        <v>9</v>
      </c>
      <c r="P692" t="str">
        <f>landis_monthly_output!C692</f>
        <v xml:space="preserve"> MN100</v>
      </c>
      <c r="Q692">
        <f>landis_monthly_output!D692</f>
        <v>0</v>
      </c>
      <c r="R692">
        <f>landis_monthly_output!E692</f>
        <v>5997</v>
      </c>
      <c r="S692">
        <f>landis_monthly_output!F692</f>
        <v>9.1999999999999993</v>
      </c>
      <c r="T692">
        <f>landis_monthly_output!G692</f>
        <v>21.5</v>
      </c>
    </row>
    <row r="693" spans="14:20" x14ac:dyDescent="0.25">
      <c r="N693">
        <f>landis_monthly_output!A693</f>
        <v>20</v>
      </c>
      <c r="O693">
        <f>landis_monthly_output!B693</f>
        <v>9</v>
      </c>
      <c r="P693" t="str">
        <f>landis_monthly_output!C693</f>
        <v xml:space="preserve"> MN101</v>
      </c>
      <c r="Q693">
        <f>landis_monthly_output!D693</f>
        <v>1</v>
      </c>
      <c r="R693">
        <f>landis_monthly_output!E693</f>
        <v>344</v>
      </c>
      <c r="S693">
        <f>landis_monthly_output!F693</f>
        <v>12.9</v>
      </c>
      <c r="T693">
        <f>landis_monthly_output!G693</f>
        <v>30.1</v>
      </c>
    </row>
    <row r="694" spans="14:20" x14ac:dyDescent="0.25">
      <c r="N694">
        <f>landis_monthly_output!A694</f>
        <v>20</v>
      </c>
      <c r="O694">
        <f>landis_monthly_output!B694</f>
        <v>9</v>
      </c>
      <c r="P694" t="str">
        <f>landis_monthly_output!C694</f>
        <v xml:space="preserve"> MN102</v>
      </c>
      <c r="Q694">
        <f>landis_monthly_output!D694</f>
        <v>2</v>
      </c>
      <c r="R694">
        <f>landis_monthly_output!E694</f>
        <v>3460</v>
      </c>
      <c r="S694">
        <f>landis_monthly_output!F694</f>
        <v>9.1999999999999993</v>
      </c>
      <c r="T694">
        <f>landis_monthly_output!G694</f>
        <v>21.5</v>
      </c>
    </row>
    <row r="695" spans="14:20" x14ac:dyDescent="0.25">
      <c r="N695">
        <f>landis_monthly_output!A695</f>
        <v>20</v>
      </c>
      <c r="O695">
        <f>landis_monthly_output!B695</f>
        <v>10</v>
      </c>
      <c r="P695" t="str">
        <f>landis_monthly_output!C695</f>
        <v xml:space="preserve"> MN100</v>
      </c>
      <c r="Q695">
        <f>landis_monthly_output!D695</f>
        <v>0</v>
      </c>
      <c r="R695">
        <f>landis_monthly_output!E695</f>
        <v>5997</v>
      </c>
      <c r="S695">
        <f>landis_monthly_output!F695</f>
        <v>6</v>
      </c>
      <c r="T695">
        <f>landis_monthly_output!G695</f>
        <v>13.2</v>
      </c>
    </row>
    <row r="696" spans="14:20" x14ac:dyDescent="0.25">
      <c r="N696">
        <f>landis_monthly_output!A696</f>
        <v>20</v>
      </c>
      <c r="O696">
        <f>landis_monthly_output!B696</f>
        <v>10</v>
      </c>
      <c r="P696" t="str">
        <f>landis_monthly_output!C696</f>
        <v xml:space="preserve"> MN101</v>
      </c>
      <c r="Q696">
        <f>landis_monthly_output!D696</f>
        <v>1</v>
      </c>
      <c r="R696">
        <f>landis_monthly_output!E696</f>
        <v>344</v>
      </c>
      <c r="S696">
        <f>landis_monthly_output!F696</f>
        <v>8.3000000000000007</v>
      </c>
      <c r="T696">
        <f>landis_monthly_output!G696</f>
        <v>18.399999999999999</v>
      </c>
    </row>
    <row r="697" spans="14:20" x14ac:dyDescent="0.25">
      <c r="N697">
        <f>landis_monthly_output!A697</f>
        <v>20</v>
      </c>
      <c r="O697">
        <f>landis_monthly_output!B697</f>
        <v>10</v>
      </c>
      <c r="P697" t="str">
        <f>landis_monthly_output!C697</f>
        <v xml:space="preserve"> MN102</v>
      </c>
      <c r="Q697">
        <f>landis_monthly_output!D697</f>
        <v>2</v>
      </c>
      <c r="R697">
        <f>landis_monthly_output!E697</f>
        <v>3460</v>
      </c>
      <c r="S697">
        <f>landis_monthly_output!F697</f>
        <v>6</v>
      </c>
      <c r="T697">
        <f>landis_monthly_output!G697</f>
        <v>13.2</v>
      </c>
    </row>
    <row r="698" spans="14:20" x14ac:dyDescent="0.25">
      <c r="N698">
        <f>landis_monthly_output!A698</f>
        <v>20</v>
      </c>
      <c r="O698">
        <f>landis_monthly_output!B698</f>
        <v>11</v>
      </c>
      <c r="P698" t="str">
        <f>landis_monthly_output!C698</f>
        <v xml:space="preserve"> MN100</v>
      </c>
      <c r="Q698">
        <f>landis_monthly_output!D698</f>
        <v>0</v>
      </c>
      <c r="R698">
        <f>landis_monthly_output!E698</f>
        <v>5997</v>
      </c>
      <c r="S698">
        <f>landis_monthly_output!F698</f>
        <v>5.6</v>
      </c>
      <c r="T698">
        <f>landis_monthly_output!G698</f>
        <v>2.8</v>
      </c>
    </row>
    <row r="699" spans="14:20" x14ac:dyDescent="0.25">
      <c r="N699">
        <f>landis_monthly_output!A699</f>
        <v>20</v>
      </c>
      <c r="O699">
        <f>landis_monthly_output!B699</f>
        <v>11</v>
      </c>
      <c r="P699" t="str">
        <f>landis_monthly_output!C699</f>
        <v xml:space="preserve"> MN101</v>
      </c>
      <c r="Q699">
        <f>landis_monthly_output!D699</f>
        <v>1</v>
      </c>
      <c r="R699">
        <f>landis_monthly_output!E699</f>
        <v>344</v>
      </c>
      <c r="S699">
        <f>landis_monthly_output!F699</f>
        <v>7.8</v>
      </c>
      <c r="T699">
        <f>landis_monthly_output!G699</f>
        <v>3.9</v>
      </c>
    </row>
    <row r="700" spans="14:20" x14ac:dyDescent="0.25">
      <c r="N700">
        <f>landis_monthly_output!A700</f>
        <v>20</v>
      </c>
      <c r="O700">
        <f>landis_monthly_output!B700</f>
        <v>11</v>
      </c>
      <c r="P700" t="str">
        <f>landis_monthly_output!C700</f>
        <v xml:space="preserve"> MN102</v>
      </c>
      <c r="Q700">
        <f>landis_monthly_output!D700</f>
        <v>2</v>
      </c>
      <c r="R700">
        <f>landis_monthly_output!E700</f>
        <v>3460</v>
      </c>
      <c r="S700">
        <f>landis_monthly_output!F700</f>
        <v>5.6</v>
      </c>
      <c r="T700">
        <f>landis_monthly_output!G700</f>
        <v>2.8</v>
      </c>
    </row>
    <row r="701" spans="14:20" x14ac:dyDescent="0.25">
      <c r="N701">
        <f>landis_monthly_output!A701</f>
        <v>20</v>
      </c>
      <c r="O701">
        <f>landis_monthly_output!B701</f>
        <v>12</v>
      </c>
      <c r="P701" t="str">
        <f>landis_monthly_output!C701</f>
        <v xml:space="preserve"> MN100</v>
      </c>
      <c r="Q701">
        <f>landis_monthly_output!D701</f>
        <v>0</v>
      </c>
      <c r="R701">
        <f>landis_monthly_output!E701</f>
        <v>5997</v>
      </c>
      <c r="S701">
        <f>landis_monthly_output!F701</f>
        <v>2.8</v>
      </c>
      <c r="T701">
        <f>landis_monthly_output!G701</f>
        <v>0.1</v>
      </c>
    </row>
    <row r="702" spans="14:20" x14ac:dyDescent="0.25">
      <c r="N702">
        <f>landis_monthly_output!A702</f>
        <v>20</v>
      </c>
      <c r="O702">
        <f>landis_monthly_output!B702</f>
        <v>12</v>
      </c>
      <c r="P702" t="str">
        <f>landis_monthly_output!C702</f>
        <v xml:space="preserve"> MN101</v>
      </c>
      <c r="Q702">
        <f>landis_monthly_output!D702</f>
        <v>1</v>
      </c>
      <c r="R702">
        <f>landis_monthly_output!E702</f>
        <v>344</v>
      </c>
      <c r="S702">
        <f>landis_monthly_output!F702</f>
        <v>3.9</v>
      </c>
      <c r="T702">
        <f>landis_monthly_output!G702</f>
        <v>0.1</v>
      </c>
    </row>
    <row r="703" spans="14:20" x14ac:dyDescent="0.25">
      <c r="N703">
        <f>landis_monthly_output!A703</f>
        <v>20</v>
      </c>
      <c r="O703">
        <f>landis_monthly_output!B703</f>
        <v>12</v>
      </c>
      <c r="P703" t="str">
        <f>landis_monthly_output!C703</f>
        <v xml:space="preserve"> MN102</v>
      </c>
      <c r="Q703">
        <f>landis_monthly_output!D703</f>
        <v>2</v>
      </c>
      <c r="R703">
        <f>landis_monthly_output!E703</f>
        <v>3460</v>
      </c>
      <c r="S703">
        <f>landis_monthly_output!F703</f>
        <v>2.8</v>
      </c>
      <c r="T703">
        <f>landis_monthly_output!G703</f>
        <v>0.1</v>
      </c>
    </row>
    <row r="704" spans="14:20" x14ac:dyDescent="0.25">
      <c r="N704">
        <f>landis_monthly_output!A704</f>
        <v>20</v>
      </c>
      <c r="O704">
        <f>landis_monthly_output!B704</f>
        <v>1</v>
      </c>
      <c r="P704" t="str">
        <f>landis_monthly_output!C704</f>
        <v xml:space="preserve"> MN100</v>
      </c>
      <c r="Q704">
        <f>landis_monthly_output!D704</f>
        <v>0</v>
      </c>
      <c r="R704">
        <f>landis_monthly_output!E704</f>
        <v>5997</v>
      </c>
      <c r="S704">
        <f>landis_monthly_output!F704</f>
        <v>3</v>
      </c>
      <c r="T704">
        <f>landis_monthly_output!G704</f>
        <v>-6.6</v>
      </c>
    </row>
    <row r="705" spans="14:20" x14ac:dyDescent="0.25">
      <c r="N705">
        <f>landis_monthly_output!A705</f>
        <v>20</v>
      </c>
      <c r="O705">
        <f>landis_monthly_output!B705</f>
        <v>1</v>
      </c>
      <c r="P705" t="str">
        <f>landis_monthly_output!C705</f>
        <v xml:space="preserve"> MN101</v>
      </c>
      <c r="Q705">
        <f>landis_monthly_output!D705</f>
        <v>1</v>
      </c>
      <c r="R705">
        <f>landis_monthly_output!E705</f>
        <v>344</v>
      </c>
      <c r="S705">
        <f>landis_monthly_output!F705</f>
        <v>4.0999999999999996</v>
      </c>
      <c r="T705">
        <f>landis_monthly_output!G705</f>
        <v>-9.1999999999999993</v>
      </c>
    </row>
    <row r="706" spans="14:20" x14ac:dyDescent="0.25">
      <c r="N706">
        <f>landis_monthly_output!A706</f>
        <v>20</v>
      </c>
      <c r="O706">
        <f>landis_monthly_output!B706</f>
        <v>1</v>
      </c>
      <c r="P706" t="str">
        <f>landis_monthly_output!C706</f>
        <v xml:space="preserve"> MN102</v>
      </c>
      <c r="Q706">
        <f>landis_monthly_output!D706</f>
        <v>2</v>
      </c>
      <c r="R706">
        <f>landis_monthly_output!E706</f>
        <v>3460</v>
      </c>
      <c r="S706">
        <f>landis_monthly_output!F706</f>
        <v>3</v>
      </c>
      <c r="T706">
        <f>landis_monthly_output!G706</f>
        <v>-6.6</v>
      </c>
    </row>
    <row r="707" spans="14:20" x14ac:dyDescent="0.25">
      <c r="N707">
        <f>landis_monthly_output!A707</f>
        <v>20</v>
      </c>
      <c r="O707">
        <f>landis_monthly_output!B707</f>
        <v>2</v>
      </c>
      <c r="P707" t="str">
        <f>landis_monthly_output!C707</f>
        <v xml:space="preserve"> MN100</v>
      </c>
      <c r="Q707">
        <f>landis_monthly_output!D707</f>
        <v>0</v>
      </c>
      <c r="R707">
        <f>landis_monthly_output!E707</f>
        <v>5997</v>
      </c>
      <c r="S707">
        <f>landis_monthly_output!F707</f>
        <v>2.2000000000000002</v>
      </c>
      <c r="T707">
        <f>landis_monthly_output!G707</f>
        <v>-3.5</v>
      </c>
    </row>
    <row r="708" spans="14:20" x14ac:dyDescent="0.25">
      <c r="N708">
        <f>landis_monthly_output!A708</f>
        <v>20</v>
      </c>
      <c r="O708">
        <f>landis_monthly_output!B708</f>
        <v>2</v>
      </c>
      <c r="P708" t="str">
        <f>landis_monthly_output!C708</f>
        <v xml:space="preserve"> MN101</v>
      </c>
      <c r="Q708">
        <f>landis_monthly_output!D708</f>
        <v>1</v>
      </c>
      <c r="R708">
        <f>landis_monthly_output!E708</f>
        <v>344</v>
      </c>
      <c r="S708">
        <f>landis_monthly_output!F708</f>
        <v>3.1</v>
      </c>
      <c r="T708">
        <f>landis_monthly_output!G708</f>
        <v>-4.8</v>
      </c>
    </row>
    <row r="709" spans="14:20" x14ac:dyDescent="0.25">
      <c r="N709">
        <f>landis_monthly_output!A709</f>
        <v>20</v>
      </c>
      <c r="O709">
        <f>landis_monthly_output!B709</f>
        <v>2</v>
      </c>
      <c r="P709" t="str">
        <f>landis_monthly_output!C709</f>
        <v xml:space="preserve"> MN102</v>
      </c>
      <c r="Q709">
        <f>landis_monthly_output!D709</f>
        <v>2</v>
      </c>
      <c r="R709">
        <f>landis_monthly_output!E709</f>
        <v>3460</v>
      </c>
      <c r="S709">
        <f>landis_monthly_output!F709</f>
        <v>2.2000000000000002</v>
      </c>
      <c r="T709">
        <f>landis_monthly_output!G709</f>
        <v>-3.5</v>
      </c>
    </row>
    <row r="710" spans="14:20" x14ac:dyDescent="0.25">
      <c r="N710">
        <f>landis_monthly_output!A710</f>
        <v>20</v>
      </c>
      <c r="O710">
        <f>landis_monthly_output!B710</f>
        <v>3</v>
      </c>
      <c r="P710" t="str">
        <f>landis_monthly_output!C710</f>
        <v xml:space="preserve"> MN100</v>
      </c>
      <c r="Q710">
        <f>landis_monthly_output!D710</f>
        <v>0</v>
      </c>
      <c r="R710">
        <f>landis_monthly_output!E710</f>
        <v>5997</v>
      </c>
      <c r="S710">
        <f>landis_monthly_output!F710</f>
        <v>3.1</v>
      </c>
      <c r="T710">
        <f>landis_monthly_output!G710</f>
        <v>1.7</v>
      </c>
    </row>
    <row r="711" spans="14:20" x14ac:dyDescent="0.25">
      <c r="N711">
        <f>landis_monthly_output!A711</f>
        <v>20</v>
      </c>
      <c r="O711">
        <f>landis_monthly_output!B711</f>
        <v>3</v>
      </c>
      <c r="P711" t="str">
        <f>landis_monthly_output!C711</f>
        <v xml:space="preserve"> MN101</v>
      </c>
      <c r="Q711">
        <f>landis_monthly_output!D711</f>
        <v>1</v>
      </c>
      <c r="R711">
        <f>landis_monthly_output!E711</f>
        <v>344</v>
      </c>
      <c r="S711">
        <f>landis_monthly_output!F711</f>
        <v>4.4000000000000004</v>
      </c>
      <c r="T711">
        <f>landis_monthly_output!G711</f>
        <v>2.4</v>
      </c>
    </row>
    <row r="712" spans="14:20" x14ac:dyDescent="0.25">
      <c r="N712">
        <f>landis_monthly_output!A712</f>
        <v>20</v>
      </c>
      <c r="O712">
        <f>landis_monthly_output!B712</f>
        <v>3</v>
      </c>
      <c r="P712" t="str">
        <f>landis_monthly_output!C712</f>
        <v xml:space="preserve"> MN102</v>
      </c>
      <c r="Q712">
        <f>landis_monthly_output!D712</f>
        <v>2</v>
      </c>
      <c r="R712">
        <f>landis_monthly_output!E712</f>
        <v>3460</v>
      </c>
      <c r="S712">
        <f>landis_monthly_output!F712</f>
        <v>3.1</v>
      </c>
      <c r="T712">
        <f>landis_monthly_output!G712</f>
        <v>1.7</v>
      </c>
    </row>
    <row r="713" spans="14:20" x14ac:dyDescent="0.25">
      <c r="N713">
        <f>landis_monthly_output!A713</f>
        <v>20</v>
      </c>
      <c r="O713">
        <f>landis_monthly_output!B713</f>
        <v>4</v>
      </c>
      <c r="P713" t="str">
        <f>landis_monthly_output!C713</f>
        <v xml:space="preserve"> MN100</v>
      </c>
      <c r="Q713">
        <f>landis_monthly_output!D713</f>
        <v>0</v>
      </c>
      <c r="R713">
        <f>landis_monthly_output!E713</f>
        <v>5997</v>
      </c>
      <c r="S713">
        <f>landis_monthly_output!F713</f>
        <v>8.4</v>
      </c>
      <c r="T713">
        <f>landis_monthly_output!G713</f>
        <v>15.1</v>
      </c>
    </row>
    <row r="714" spans="14:20" x14ac:dyDescent="0.25">
      <c r="N714">
        <f>landis_monthly_output!A714</f>
        <v>20</v>
      </c>
      <c r="O714">
        <f>landis_monthly_output!B714</f>
        <v>4</v>
      </c>
      <c r="P714" t="str">
        <f>landis_monthly_output!C714</f>
        <v xml:space="preserve"> MN101</v>
      </c>
      <c r="Q714">
        <f>landis_monthly_output!D714</f>
        <v>1</v>
      </c>
      <c r="R714">
        <f>landis_monthly_output!E714</f>
        <v>344</v>
      </c>
      <c r="S714">
        <f>landis_monthly_output!F714</f>
        <v>11.7</v>
      </c>
      <c r="T714">
        <f>landis_monthly_output!G714</f>
        <v>21.2</v>
      </c>
    </row>
    <row r="715" spans="14:20" x14ac:dyDescent="0.25">
      <c r="N715">
        <f>landis_monthly_output!A715</f>
        <v>20</v>
      </c>
      <c r="O715">
        <f>landis_monthly_output!B715</f>
        <v>4</v>
      </c>
      <c r="P715" t="str">
        <f>landis_monthly_output!C715</f>
        <v xml:space="preserve"> MN102</v>
      </c>
      <c r="Q715">
        <f>landis_monthly_output!D715</f>
        <v>2</v>
      </c>
      <c r="R715">
        <f>landis_monthly_output!E715</f>
        <v>3460</v>
      </c>
      <c r="S715">
        <f>landis_monthly_output!F715</f>
        <v>8.4</v>
      </c>
      <c r="T715">
        <f>landis_monthly_output!G715</f>
        <v>15.1</v>
      </c>
    </row>
    <row r="716" spans="14:20" x14ac:dyDescent="0.25">
      <c r="N716">
        <f>landis_monthly_output!A716</f>
        <v>20</v>
      </c>
      <c r="O716">
        <f>landis_monthly_output!B716</f>
        <v>5</v>
      </c>
      <c r="P716" t="str">
        <f>landis_monthly_output!C716</f>
        <v xml:space="preserve"> MN100</v>
      </c>
      <c r="Q716">
        <f>landis_monthly_output!D716</f>
        <v>0</v>
      </c>
      <c r="R716">
        <f>landis_monthly_output!E716</f>
        <v>5997</v>
      </c>
      <c r="S716">
        <f>landis_monthly_output!F716</f>
        <v>13.6</v>
      </c>
      <c r="T716">
        <f>landis_monthly_output!G716</f>
        <v>21.4</v>
      </c>
    </row>
    <row r="717" spans="14:20" x14ac:dyDescent="0.25">
      <c r="N717">
        <f>landis_monthly_output!A717</f>
        <v>20</v>
      </c>
      <c r="O717">
        <f>landis_monthly_output!B717</f>
        <v>5</v>
      </c>
      <c r="P717" t="str">
        <f>landis_monthly_output!C717</f>
        <v xml:space="preserve"> MN101</v>
      </c>
      <c r="Q717">
        <f>landis_monthly_output!D717</f>
        <v>1</v>
      </c>
      <c r="R717">
        <f>landis_monthly_output!E717</f>
        <v>344</v>
      </c>
      <c r="S717">
        <f>landis_monthly_output!F717</f>
        <v>19</v>
      </c>
      <c r="T717">
        <f>landis_monthly_output!G717</f>
        <v>29.9</v>
      </c>
    </row>
    <row r="718" spans="14:20" x14ac:dyDescent="0.25">
      <c r="N718">
        <f>landis_monthly_output!A718</f>
        <v>20</v>
      </c>
      <c r="O718">
        <f>landis_monthly_output!B718</f>
        <v>5</v>
      </c>
      <c r="P718" t="str">
        <f>landis_monthly_output!C718</f>
        <v xml:space="preserve"> MN102</v>
      </c>
      <c r="Q718">
        <f>landis_monthly_output!D718</f>
        <v>2</v>
      </c>
      <c r="R718">
        <f>landis_monthly_output!E718</f>
        <v>3460</v>
      </c>
      <c r="S718">
        <f>landis_monthly_output!F718</f>
        <v>13.6</v>
      </c>
      <c r="T718">
        <f>landis_monthly_output!G718</f>
        <v>21.4</v>
      </c>
    </row>
    <row r="719" spans="14:20" x14ac:dyDescent="0.25">
      <c r="N719">
        <f>landis_monthly_output!A719</f>
        <v>20</v>
      </c>
      <c r="O719">
        <f>landis_monthly_output!B719</f>
        <v>6</v>
      </c>
      <c r="P719" t="str">
        <f>landis_monthly_output!C719</f>
        <v xml:space="preserve"> MN100</v>
      </c>
      <c r="Q719">
        <f>landis_monthly_output!D719</f>
        <v>0</v>
      </c>
      <c r="R719">
        <f>landis_monthly_output!E719</f>
        <v>5997</v>
      </c>
      <c r="S719">
        <f>landis_monthly_output!F719</f>
        <v>10.9</v>
      </c>
      <c r="T719">
        <f>landis_monthly_output!G719</f>
        <v>25.5</v>
      </c>
    </row>
    <row r="720" spans="14:20" x14ac:dyDescent="0.25">
      <c r="N720">
        <f>landis_monthly_output!A720</f>
        <v>20</v>
      </c>
      <c r="O720">
        <f>landis_monthly_output!B720</f>
        <v>6</v>
      </c>
      <c r="P720" t="str">
        <f>landis_monthly_output!C720</f>
        <v xml:space="preserve"> MN101</v>
      </c>
      <c r="Q720">
        <f>landis_monthly_output!D720</f>
        <v>1</v>
      </c>
      <c r="R720">
        <f>landis_monthly_output!E720</f>
        <v>344</v>
      </c>
      <c r="S720">
        <f>landis_monthly_output!F720</f>
        <v>15.2</v>
      </c>
      <c r="T720">
        <f>landis_monthly_output!G720</f>
        <v>35.799999999999997</v>
      </c>
    </row>
    <row r="721" spans="14:20" x14ac:dyDescent="0.25">
      <c r="N721">
        <f>landis_monthly_output!A721</f>
        <v>20</v>
      </c>
      <c r="O721">
        <f>landis_monthly_output!B721</f>
        <v>6</v>
      </c>
      <c r="P721" t="str">
        <f>landis_monthly_output!C721</f>
        <v xml:space="preserve"> MN102</v>
      </c>
      <c r="Q721">
        <f>landis_monthly_output!D721</f>
        <v>2</v>
      </c>
      <c r="R721">
        <f>landis_monthly_output!E721</f>
        <v>3460</v>
      </c>
      <c r="S721">
        <f>landis_monthly_output!F721</f>
        <v>10.9</v>
      </c>
      <c r="T721">
        <f>landis_monthly_output!G721</f>
        <v>25.5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B43" sqref="B43"/>
    </sheetView>
  </sheetViews>
  <sheetFormatPr defaultRowHeight="15" x14ac:dyDescent="0.25"/>
  <cols>
    <col min="1" max="1" width="10.85546875" style="1" bestFit="1" customWidth="1"/>
    <col min="2" max="2" width="25.5703125" style="1" bestFit="1" customWidth="1"/>
    <col min="3" max="4" width="25.5703125" style="1" customWidth="1"/>
    <col min="5" max="5" width="14.85546875" style="1" bestFit="1" customWidth="1"/>
    <col min="6" max="7" width="14.85546875" style="1" customWidth="1"/>
    <col min="8" max="8" width="15.28515625" style="1" bestFit="1" customWidth="1"/>
    <col min="9" max="9" width="16" customWidth="1"/>
    <col min="10" max="10" width="18.5703125" customWidth="1"/>
    <col min="11" max="11" width="18.7109375" style="1" bestFit="1" customWidth="1"/>
    <col min="12" max="13" width="18.7109375" style="1" customWidth="1"/>
  </cols>
  <sheetData>
    <row r="1" spans="1:13" s="3" customFormat="1" ht="30" x14ac:dyDescent="0.25">
      <c r="A1" s="2" t="s">
        <v>106</v>
      </c>
      <c r="B1" s="2" t="s">
        <v>91</v>
      </c>
      <c r="C1" s="2" t="s">
        <v>89</v>
      </c>
      <c r="D1" s="2" t="s">
        <v>90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105</v>
      </c>
      <c r="K1" s="2" t="s">
        <v>97</v>
      </c>
      <c r="L1" s="2" t="s">
        <v>98</v>
      </c>
      <c r="M1" s="2" t="s">
        <v>99</v>
      </c>
    </row>
    <row r="2" spans="1:13" x14ac:dyDescent="0.25">
      <c r="A2" s="1">
        <v>1</v>
      </c>
      <c r="B2" s="8">
        <v>-6.5990491250000005</v>
      </c>
      <c r="C2" s="8">
        <v>-9.2386687750000007</v>
      </c>
      <c r="D2" s="8">
        <v>-6.5990491250000005</v>
      </c>
      <c r="E2" s="8">
        <v>-6.5975000000000001</v>
      </c>
      <c r="F2" s="8">
        <v>-9.2375000000000007</v>
      </c>
      <c r="G2" s="8">
        <v>-6.5975000000000001</v>
      </c>
      <c r="H2" s="8">
        <v>-6.5975000000000001</v>
      </c>
      <c r="I2" s="8">
        <v>-9.2375000000000007</v>
      </c>
      <c r="J2" s="8">
        <v>-6.5975000000000001</v>
      </c>
      <c r="K2" s="8">
        <v>-6.6</v>
      </c>
      <c r="L2" s="8">
        <v>-9.1999999999999993</v>
      </c>
      <c r="M2" s="8">
        <v>-6.6</v>
      </c>
    </row>
    <row r="3" spans="1:13" x14ac:dyDescent="0.25">
      <c r="A3" s="1">
        <v>2</v>
      </c>
      <c r="B3" s="8">
        <v>-3.456483575</v>
      </c>
      <c r="C3" s="8">
        <v>-4.839077005</v>
      </c>
      <c r="D3" s="8">
        <v>-3.456483575</v>
      </c>
      <c r="E3" s="8">
        <v>-3.4550000000000001</v>
      </c>
      <c r="F3" s="8">
        <v>-4.84</v>
      </c>
      <c r="G3" s="8">
        <v>-3.4550000000000001</v>
      </c>
      <c r="H3" s="8">
        <v>-3.4550000000000001</v>
      </c>
      <c r="I3" s="8">
        <v>-4.84</v>
      </c>
      <c r="J3" s="8">
        <v>-3.4550000000000001</v>
      </c>
      <c r="K3" s="8">
        <v>-3.5</v>
      </c>
      <c r="L3" s="8">
        <v>-4.8</v>
      </c>
      <c r="M3" s="8">
        <v>-3.5</v>
      </c>
    </row>
    <row r="4" spans="1:13" x14ac:dyDescent="0.25">
      <c r="A4" s="1">
        <v>3</v>
      </c>
      <c r="B4" s="8">
        <v>1.7338731262500002</v>
      </c>
      <c r="C4" s="8">
        <v>2.4274223775000001</v>
      </c>
      <c r="D4" s="8">
        <v>1.7338731262500002</v>
      </c>
      <c r="E4" s="8">
        <v>1.7324999999999999</v>
      </c>
      <c r="F4" s="8">
        <v>2.4274999999999998</v>
      </c>
      <c r="G4" s="8">
        <v>1.7324999999999999</v>
      </c>
      <c r="H4" s="8">
        <v>1.7324999999999999</v>
      </c>
      <c r="I4" s="8">
        <v>2.4274999999999998</v>
      </c>
      <c r="J4" s="8">
        <v>1.7324999999999999</v>
      </c>
      <c r="K4" s="8">
        <v>1.7</v>
      </c>
      <c r="L4" s="8">
        <v>2.4</v>
      </c>
      <c r="M4" s="8">
        <v>1.7</v>
      </c>
    </row>
    <row r="5" spans="1:13" x14ac:dyDescent="0.25">
      <c r="A5" s="1">
        <v>4</v>
      </c>
      <c r="B5" s="8">
        <v>15.13472885</v>
      </c>
      <c r="C5" s="8">
        <v>21.188620389999997</v>
      </c>
      <c r="D5" s="8">
        <v>15.13472885</v>
      </c>
      <c r="E5" s="8">
        <v>15.135</v>
      </c>
      <c r="F5" s="8">
        <v>21.1875</v>
      </c>
      <c r="G5" s="8">
        <v>15.135</v>
      </c>
      <c r="H5" s="8">
        <v>15.135</v>
      </c>
      <c r="I5" s="8">
        <v>21.1875</v>
      </c>
      <c r="J5" s="8">
        <v>15.135</v>
      </c>
      <c r="K5" s="8">
        <v>15.1</v>
      </c>
      <c r="L5" s="8">
        <v>21.2</v>
      </c>
      <c r="M5" s="8">
        <v>15.1</v>
      </c>
    </row>
    <row r="6" spans="1:13" x14ac:dyDescent="0.25">
      <c r="A6" s="1">
        <v>5</v>
      </c>
      <c r="B6" s="8">
        <v>21.378287350000001</v>
      </c>
      <c r="C6" s="8">
        <v>29.929602289999998</v>
      </c>
      <c r="D6" s="8">
        <v>21.378287350000001</v>
      </c>
      <c r="E6" s="8">
        <v>21.380000000000003</v>
      </c>
      <c r="F6" s="8">
        <v>29.927499999999998</v>
      </c>
      <c r="G6" s="8">
        <v>21.380000000000003</v>
      </c>
      <c r="H6" s="8">
        <v>21.380000000000003</v>
      </c>
      <c r="I6" s="8">
        <v>29.927499999999998</v>
      </c>
      <c r="J6" s="8">
        <v>21.380000000000003</v>
      </c>
      <c r="K6" s="8">
        <v>21.4</v>
      </c>
      <c r="L6" s="8">
        <v>29.9</v>
      </c>
      <c r="M6" s="8">
        <v>21.4</v>
      </c>
    </row>
    <row r="7" spans="1:13" x14ac:dyDescent="0.25">
      <c r="A7" s="1">
        <v>6</v>
      </c>
      <c r="B7" s="8">
        <v>25.543529800000002</v>
      </c>
      <c r="C7" s="8">
        <v>35.760941719999998</v>
      </c>
      <c r="D7" s="8">
        <v>25.543529800000002</v>
      </c>
      <c r="E7" s="8">
        <v>25.547499999999999</v>
      </c>
      <c r="F7" s="8">
        <v>35.762500000000003</v>
      </c>
      <c r="G7" s="8">
        <v>25.547499999999999</v>
      </c>
      <c r="H7" s="8">
        <v>25.547499999999999</v>
      </c>
      <c r="I7" s="8">
        <v>35.762500000000003</v>
      </c>
      <c r="J7" s="8">
        <v>25.547499999999999</v>
      </c>
      <c r="K7" s="8">
        <v>25.5</v>
      </c>
      <c r="L7" s="8">
        <v>35.799999999999997</v>
      </c>
      <c r="M7" s="8">
        <v>25.5</v>
      </c>
    </row>
    <row r="8" spans="1:13" ht="20.25" customHeight="1" x14ac:dyDescent="0.25">
      <c r="A8" s="1">
        <v>7</v>
      </c>
      <c r="B8" s="8">
        <v>27.496784375000001</v>
      </c>
      <c r="C8" s="8">
        <v>38.495498124999997</v>
      </c>
      <c r="D8" s="8">
        <v>27.496784375000001</v>
      </c>
      <c r="E8" s="8">
        <v>27.497499999999999</v>
      </c>
      <c r="F8" s="8">
        <v>38.494999999999997</v>
      </c>
      <c r="G8" s="8">
        <v>27.497499999999999</v>
      </c>
      <c r="H8" s="8">
        <v>27.497499999999999</v>
      </c>
      <c r="I8" s="8">
        <v>38.494999999999997</v>
      </c>
      <c r="J8" s="8">
        <v>27.497499999999999</v>
      </c>
      <c r="K8" s="8">
        <v>27.5</v>
      </c>
      <c r="L8" s="8">
        <v>38.5</v>
      </c>
      <c r="M8" s="8">
        <v>27.5</v>
      </c>
    </row>
    <row r="9" spans="1:13" x14ac:dyDescent="0.25">
      <c r="A9" s="1">
        <v>8</v>
      </c>
      <c r="B9" s="8">
        <v>26.419322125000001</v>
      </c>
      <c r="C9" s="8">
        <v>36.987050975000002</v>
      </c>
      <c r="D9" s="8">
        <v>26.419322125000001</v>
      </c>
      <c r="E9" s="8">
        <v>26.4175</v>
      </c>
      <c r="F9" s="8">
        <v>36.987499999999997</v>
      </c>
      <c r="G9" s="8">
        <v>26.4175</v>
      </c>
      <c r="H9" s="8">
        <v>26.4175</v>
      </c>
      <c r="I9" s="8">
        <v>36.987499999999997</v>
      </c>
      <c r="J9" s="8">
        <v>26.4175</v>
      </c>
      <c r="K9" s="8">
        <v>26.4</v>
      </c>
      <c r="L9" s="8">
        <v>37</v>
      </c>
      <c r="M9" s="8">
        <v>26.4</v>
      </c>
    </row>
    <row r="10" spans="1:13" x14ac:dyDescent="0.25">
      <c r="A10" s="1">
        <v>9</v>
      </c>
      <c r="B10" s="8">
        <v>21.520378300000001</v>
      </c>
      <c r="C10" s="8">
        <v>30.128529619999998</v>
      </c>
      <c r="D10" s="8">
        <v>21.520378300000001</v>
      </c>
      <c r="E10" s="8">
        <v>21.52</v>
      </c>
      <c r="F10" s="8">
        <v>30.127499999999998</v>
      </c>
      <c r="G10" s="8">
        <v>21.52</v>
      </c>
      <c r="H10" s="8">
        <v>21.52</v>
      </c>
      <c r="I10" s="8">
        <v>30.127499999999998</v>
      </c>
      <c r="J10" s="8">
        <v>21.52</v>
      </c>
      <c r="K10" s="8">
        <v>21.5</v>
      </c>
      <c r="L10" s="8">
        <v>30.1</v>
      </c>
      <c r="M10" s="8">
        <v>21.5</v>
      </c>
    </row>
    <row r="11" spans="1:13" x14ac:dyDescent="0.25">
      <c r="A11" s="1">
        <v>10</v>
      </c>
      <c r="B11" s="8">
        <v>13.167684700000001</v>
      </c>
      <c r="C11" s="8">
        <v>18.43475858</v>
      </c>
      <c r="D11" s="8">
        <v>13.167684700000001</v>
      </c>
      <c r="E11" s="8">
        <v>13.1675</v>
      </c>
      <c r="F11" s="8">
        <v>18.434999999999999</v>
      </c>
      <c r="G11" s="8">
        <v>13.1675</v>
      </c>
      <c r="H11" s="8">
        <v>13.1675</v>
      </c>
      <c r="I11" s="8">
        <v>18.434999999999999</v>
      </c>
      <c r="J11" s="8">
        <v>13.1675</v>
      </c>
      <c r="K11" s="8">
        <v>13.2</v>
      </c>
      <c r="L11" s="8">
        <v>18.399999999999999</v>
      </c>
      <c r="M11" s="8">
        <v>13.2</v>
      </c>
    </row>
    <row r="12" spans="1:13" x14ac:dyDescent="0.25">
      <c r="A12" s="1">
        <v>11</v>
      </c>
      <c r="B12" s="8">
        <v>2.7769664250000003</v>
      </c>
      <c r="C12" s="8">
        <v>3.8877529949999996</v>
      </c>
      <c r="D12" s="8">
        <v>2.7769664250000003</v>
      </c>
      <c r="E12" s="8">
        <v>2.7774999999999999</v>
      </c>
      <c r="F12" s="8">
        <v>3.8875000000000002</v>
      </c>
      <c r="G12" s="8">
        <v>2.7774999999999999</v>
      </c>
      <c r="H12" s="8">
        <v>2.7774999999999999</v>
      </c>
      <c r="I12" s="8">
        <v>3.8875000000000002</v>
      </c>
      <c r="J12" s="8">
        <v>2.7774999999999999</v>
      </c>
      <c r="K12" s="8">
        <v>2.8</v>
      </c>
      <c r="L12" s="8">
        <v>3.9</v>
      </c>
      <c r="M12" s="8">
        <v>2.8</v>
      </c>
    </row>
    <row r="13" spans="1:13" x14ac:dyDescent="0.25">
      <c r="A13" s="1">
        <v>12</v>
      </c>
      <c r="B13" s="8">
        <v>9.2104324999999765E-2</v>
      </c>
      <c r="C13" s="8">
        <v>0.12894605500000034</v>
      </c>
      <c r="D13" s="8">
        <v>9.2104324999999765E-2</v>
      </c>
      <c r="E13" s="8">
        <v>9.2499999999999805E-2</v>
      </c>
      <c r="F13" s="8">
        <v>0.13000000000000012</v>
      </c>
      <c r="G13" s="8">
        <v>9.2499999999999805E-2</v>
      </c>
      <c r="H13" s="8">
        <v>9.2499999999999805E-2</v>
      </c>
      <c r="I13" s="8">
        <v>0.13000000000000012</v>
      </c>
      <c r="J13" s="8">
        <v>9.2499999999999805E-2</v>
      </c>
      <c r="K13" s="8">
        <v>0.1</v>
      </c>
      <c r="L13" s="8">
        <v>0.1</v>
      </c>
      <c r="M13" s="8">
        <v>0.1</v>
      </c>
    </row>
    <row r="16" spans="1:13" ht="18.75" x14ac:dyDescent="0.3">
      <c r="C16" s="7" t="s">
        <v>113</v>
      </c>
      <c r="L16" s="7" t="s">
        <v>74</v>
      </c>
    </row>
    <row r="40" spans="12:12" ht="18.75" x14ac:dyDescent="0.3">
      <c r="L40" s="7" t="s">
        <v>75</v>
      </c>
    </row>
    <row r="64" spans="12:12" ht="18.75" x14ac:dyDescent="0.3">
      <c r="L64" s="7" t="s">
        <v>76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Prism_monthly</vt:lpstr>
      <vt:lpstr>PRISM_Monthly_modified</vt:lpstr>
      <vt:lpstr>Pivot_PRISM</vt:lpstr>
      <vt:lpstr>LANDIS_climate_log</vt:lpstr>
      <vt:lpstr>Pivot_climate_log</vt:lpstr>
      <vt:lpstr>landis_monthly_output</vt:lpstr>
      <vt:lpstr>Pivot_monthly_output</vt:lpstr>
      <vt:lpstr>CompareInput_monthlyLog</vt:lpstr>
      <vt:lpstr>Summary-AirTemp</vt:lpstr>
      <vt:lpstr>Summary-Precip</vt:lpstr>
      <vt:lpstr>Pivot_TimeTrends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Lucash</dc:creator>
  <cp:lastModifiedBy>Melissa Lucash</cp:lastModifiedBy>
  <dcterms:created xsi:type="dcterms:W3CDTF">2014-04-21T20:37:57Z</dcterms:created>
  <dcterms:modified xsi:type="dcterms:W3CDTF">2014-05-16T18:37:33Z</dcterms:modified>
</cp:coreProperties>
</file>