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车辆" sheetId="1" r:id="rId1"/>
    <sheet name="保险" sheetId="3" r:id="rId2"/>
    <sheet name="报价" sheetId="2" r:id="rId3"/>
  </sheets>
  <calcPr calcId="144525"/>
</workbook>
</file>

<file path=xl/sharedStrings.xml><?xml version="1.0" encoding="utf-8"?>
<sst xmlns="http://schemas.openxmlformats.org/spreadsheetml/2006/main" count="100" uniqueCount="84">
  <si>
    <t>序号</t>
  </si>
  <si>
    <t>时间</t>
  </si>
  <si>
    <t>项目</t>
  </si>
  <si>
    <t>公里数</t>
  </si>
  <si>
    <t>门店</t>
  </si>
  <si>
    <t>联系方式</t>
  </si>
  <si>
    <t>工时费</t>
  </si>
  <si>
    <t>优惠</t>
  </si>
  <si>
    <t>材料费</t>
  </si>
  <si>
    <t>材料明细</t>
  </si>
  <si>
    <t>总花费</t>
  </si>
  <si>
    <t>备注</t>
  </si>
  <si>
    <t>2019.4.20</t>
  </si>
  <si>
    <t>首保</t>
  </si>
  <si>
    <t>上海绿地徐捷汽车销售服务有限公司</t>
  </si>
  <si>
    <t>021-50329339</t>
  </si>
  <si>
    <t>机滤</t>
  </si>
  <si>
    <t>工时费（20%）
原价：280.8</t>
  </si>
  <si>
    <t>嘉实多优选机油4L</t>
  </si>
  <si>
    <t>放油螺栓密封环</t>
  </si>
  <si>
    <t>放油螺栓</t>
  </si>
  <si>
    <t>2019.11.23</t>
  </si>
  <si>
    <t>1万公里保养</t>
  </si>
  <si>
    <t>上海云峰交运汽车销售服务有限公司</t>
  </si>
  <si>
    <t>施佳怡：15000529153</t>
  </si>
  <si>
    <t>空滤器滤芯</t>
  </si>
  <si>
    <t>工时费（25.97%）
原价：152.46
其他优惠：19.55</t>
  </si>
  <si>
    <t>油泥清洗剂</t>
  </si>
  <si>
    <t>高效净化空调滤芯</t>
  </si>
  <si>
    <t>机油滤清器</t>
  </si>
  <si>
    <t>嘉实多优选机油1L*4</t>
  </si>
  <si>
    <t>密封环</t>
  </si>
  <si>
    <t>紧缩螺栓</t>
  </si>
  <si>
    <t>2020.4.18</t>
  </si>
  <si>
    <t>漆面修复</t>
  </si>
  <si>
    <t>上海腾众</t>
  </si>
  <si>
    <t>前后两个面喷漆</t>
  </si>
  <si>
    <t>2020.5.17</t>
  </si>
  <si>
    <t>常规保养</t>
  </si>
  <si>
    <t>万缘汽车港金桥店</t>
  </si>
  <si>
    <t>021-50650762</t>
  </si>
  <si>
    <t>嘉实多磁护（全合成）
5W40</t>
  </si>
  <si>
    <t>2020.7.18</t>
  </si>
  <si>
    <t>更换空调滤芯</t>
  </si>
  <si>
    <t>自行更换</t>
  </si>
  <si>
    <t>\</t>
  </si>
  <si>
    <t>博世空调滤清器</t>
  </si>
  <si>
    <t>购车日期</t>
  </si>
  <si>
    <t>2018.11.18</t>
  </si>
  <si>
    <t>上牌日期</t>
  </si>
  <si>
    <t>2018.12.10</t>
  </si>
  <si>
    <t>发动机号</t>
  </si>
  <si>
    <t>AZ6316</t>
  </si>
  <si>
    <t>底盘号</t>
  </si>
  <si>
    <t>LSVNS45E5JN086595</t>
  </si>
  <si>
    <t>车型</t>
  </si>
  <si>
    <t>斯柯达SVW71415AL轿车</t>
  </si>
  <si>
    <t>保障项目</t>
  </si>
  <si>
    <t>总额</t>
  </si>
  <si>
    <t>其他</t>
  </si>
  <si>
    <t>2018.11.15</t>
  </si>
  <si>
    <t>险种</t>
  </si>
  <si>
    <t>保额</t>
  </si>
  <si>
    <t>实缴金额</t>
  </si>
  <si>
    <t>附加座位险：200</t>
  </si>
  <si>
    <t>商业险</t>
  </si>
  <si>
    <t>机动车损失保险</t>
  </si>
  <si>
    <t>第三者责任保险</t>
  </si>
  <si>
    <t>100W</t>
  </si>
  <si>
    <t>不计免赔(车损险)</t>
  </si>
  <si>
    <t>不计免赔(三者险)</t>
  </si>
  <si>
    <t>总计：</t>
  </si>
  <si>
    <t>交强险</t>
  </si>
  <si>
    <t>机动车强制责任保险</t>
  </si>
  <si>
    <t>车船税</t>
  </si>
  <si>
    <t>总计</t>
  </si>
  <si>
    <t>2019.11.15</t>
  </si>
  <si>
    <t>机动车损失保险(含不计免赔)</t>
  </si>
  <si>
    <t>550礼品卡
折现：490</t>
  </si>
  <si>
    <t>1次小保养
3个漆面
2次代驾
6次洗车
5天机场停车
550元超市购物卡（个人送）
金钥匙（代办理赔）
非事故救援（100公里内免费）
事故救援（50公里内免费）
代办年检</t>
  </si>
  <si>
    <t>第三者责任保险(含不计免赔)</t>
  </si>
  <si>
    <t>太平洋</t>
  </si>
  <si>
    <t>三项基本险</t>
  </si>
  <si>
    <t>一个保养
两个漆面
六次洗车
有两个代驾
救援拖车搭电更换备胎是不限次数
包括金钥匙理赔等
550元购物卡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</si>
</sst>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微软雅黑"/>
      <charset val="134"/>
    </font>
    <font>
      <sz val="11"/>
      <color theme="1"/>
      <name val="微软雅黑"/>
      <charset val="134"/>
    </font>
    <font>
      <b/>
      <sz val="12"/>
      <color theme="3" tint="0.4"/>
      <name val="微软雅黑"/>
      <charset val="134"/>
    </font>
    <font>
      <b/>
      <sz val="14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G13" sqref="G13"/>
    </sheetView>
  </sheetViews>
  <sheetFormatPr defaultColWidth="9" defaultRowHeight="16.5"/>
  <cols>
    <col min="1" max="1" width="12.375" style="4" customWidth="1"/>
    <col min="2" max="2" width="12.5" style="4" customWidth="1"/>
    <col min="3" max="3" width="15.875" style="4" customWidth="1"/>
    <col min="4" max="4" width="14.75" style="4" customWidth="1"/>
    <col min="5" max="5" width="25" style="4" customWidth="1"/>
    <col min="6" max="6" width="21.125" style="4" customWidth="1"/>
    <col min="7" max="8" width="14.125" style="4" customWidth="1"/>
    <col min="9" max="9" width="12.75" style="4" customWidth="1"/>
    <col min="10" max="10" width="20.875" style="4" customWidth="1"/>
    <col min="11" max="11" width="12.25" style="4" customWidth="1"/>
    <col min="12" max="12" width="14.625" style="4" customWidth="1"/>
    <col min="13" max="13" width="26.375" style="4" customWidth="1"/>
    <col min="14" max="16384" width="9" style="4"/>
  </cols>
  <sheetData>
    <row r="1" s="3" customFormat="1" ht="34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</row>
    <row r="2" ht="20" customHeight="1" spans="1:13">
      <c r="A2" s="4">
        <v>1</v>
      </c>
      <c r="B2" s="4" t="s">
        <v>12</v>
      </c>
      <c r="C2" s="4" t="s">
        <v>13</v>
      </c>
      <c r="D2" s="4">
        <v>5068</v>
      </c>
      <c r="E2" s="4" t="s">
        <v>14</v>
      </c>
      <c r="F2" s="4" t="s">
        <v>15</v>
      </c>
      <c r="G2" s="4">
        <v>224.64</v>
      </c>
      <c r="H2" s="4">
        <v>0</v>
      </c>
      <c r="I2" s="4">
        <f>SUM(K2,K3,K4,K5)</f>
        <v>364.17</v>
      </c>
      <c r="J2" s="4" t="s">
        <v>16</v>
      </c>
      <c r="K2" s="4">
        <v>47.16</v>
      </c>
      <c r="L2" s="4">
        <f>SUM(G2,I2,H2)</f>
        <v>588.81</v>
      </c>
      <c r="M2" s="9" t="s">
        <v>17</v>
      </c>
    </row>
    <row r="3" ht="20" customHeight="1" spans="5:13">
      <c r="E3" s="14"/>
      <c r="F3"/>
      <c r="G3"/>
      <c r="H3"/>
      <c r="I3"/>
      <c r="J3" s="15" t="s">
        <v>18</v>
      </c>
      <c r="K3" s="4">
        <v>288</v>
      </c>
      <c r="L3"/>
      <c r="M3" s="9"/>
    </row>
    <row r="4" ht="20" customHeight="1" spans="5:13">
      <c r="E4" s="14"/>
      <c r="F4"/>
      <c r="G4"/>
      <c r="H4"/>
      <c r="I4"/>
      <c r="J4" s="4" t="s">
        <v>19</v>
      </c>
      <c r="K4" s="4">
        <v>13.26</v>
      </c>
      <c r="L4"/>
      <c r="M4" s="9"/>
    </row>
    <row r="5" ht="15" customHeight="1" spans="5:13">
      <c r="E5" s="14"/>
      <c r="F5"/>
      <c r="G5"/>
      <c r="H5"/>
      <c r="I5"/>
      <c r="J5" s="4" t="s">
        <v>20</v>
      </c>
      <c r="K5" s="4">
        <v>15.75</v>
      </c>
      <c r="L5"/>
      <c r="M5" s="9"/>
    </row>
    <row r="6" ht="20" customHeight="1" spans="1:13">
      <c r="A6" s="4">
        <v>2</v>
      </c>
      <c r="B6" s="4" t="s">
        <v>21</v>
      </c>
      <c r="C6" s="4" t="s">
        <v>22</v>
      </c>
      <c r="D6" s="4">
        <v>9890</v>
      </c>
      <c r="E6" s="4" t="s">
        <v>23</v>
      </c>
      <c r="F6" s="4" t="s">
        <v>24</v>
      </c>
      <c r="G6" s="4">
        <v>112.86</v>
      </c>
      <c r="H6" s="4">
        <v>-19.55</v>
      </c>
      <c r="I6" s="4">
        <f>SUM(K6,K7,K8)</f>
        <v>483.19</v>
      </c>
      <c r="J6" s="4" t="s">
        <v>25</v>
      </c>
      <c r="K6" s="4">
        <v>73.19</v>
      </c>
      <c r="L6" s="4">
        <f>SUM(G6,I6,H6)</f>
        <v>576.5</v>
      </c>
      <c r="M6" s="9" t="s">
        <v>26</v>
      </c>
    </row>
    <row r="7" spans="3:13">
      <c r="C7"/>
      <c r="D7"/>
      <c r="E7"/>
      <c r="F7"/>
      <c r="G7"/>
      <c r="H7"/>
      <c r="I7"/>
      <c r="J7" s="4" t="s">
        <v>27</v>
      </c>
      <c r="K7" s="4">
        <v>282</v>
      </c>
      <c r="M7" s="9"/>
    </row>
    <row r="8" ht="20" customHeight="1" spans="3:13">
      <c r="C8"/>
      <c r="D8"/>
      <c r="E8"/>
      <c r="F8"/>
      <c r="G8"/>
      <c r="H8"/>
      <c r="I8"/>
      <c r="J8" s="4" t="s">
        <v>28</v>
      </c>
      <c r="K8" s="4">
        <v>128</v>
      </c>
      <c r="M8" s="9"/>
    </row>
    <row r="9" spans="3:13">
      <c r="C9"/>
      <c r="D9"/>
      <c r="E9"/>
      <c r="F9"/>
      <c r="G9"/>
      <c r="H9"/>
      <c r="I9"/>
      <c r="J9" s="4" t="s">
        <v>29</v>
      </c>
      <c r="K9" s="4">
        <v>0</v>
      </c>
      <c r="M9" s="9"/>
    </row>
    <row r="10" spans="3:13">
      <c r="C10"/>
      <c r="D10"/>
      <c r="E10"/>
      <c r="F10"/>
      <c r="G10"/>
      <c r="H10"/>
      <c r="I10"/>
      <c r="J10" s="4" t="s">
        <v>30</v>
      </c>
      <c r="K10" s="4">
        <v>0</v>
      </c>
      <c r="M10" s="9"/>
    </row>
    <row r="11" spans="3:13">
      <c r="C11"/>
      <c r="D11"/>
      <c r="E11"/>
      <c r="F11"/>
      <c r="G11"/>
      <c r="H11"/>
      <c r="I11"/>
      <c r="J11" s="4" t="s">
        <v>31</v>
      </c>
      <c r="K11" s="4">
        <v>0</v>
      </c>
      <c r="M11" s="9"/>
    </row>
    <row r="12" spans="3:13">
      <c r="C12"/>
      <c r="D12"/>
      <c r="E12"/>
      <c r="F12"/>
      <c r="G12"/>
      <c r="H12"/>
      <c r="I12"/>
      <c r="J12" s="4" t="s">
        <v>32</v>
      </c>
      <c r="K12" s="4">
        <v>0</v>
      </c>
      <c r="M12" s="9"/>
    </row>
    <row r="13" ht="40" customHeight="1" spans="1:13">
      <c r="A13" s="4">
        <v>3</v>
      </c>
      <c r="B13" s="4" t="s">
        <v>33</v>
      </c>
      <c r="C13" s="4" t="s">
        <v>34</v>
      </c>
      <c r="D13" s="4">
        <v>15000</v>
      </c>
      <c r="E13" s="4" t="s">
        <v>35</v>
      </c>
      <c r="F13" s="4">
        <v>4008200410</v>
      </c>
      <c r="G13" s="4">
        <v>0</v>
      </c>
      <c r="H13" s="4">
        <v>0</v>
      </c>
      <c r="I13" s="4">
        <v>0</v>
      </c>
      <c r="J13" s="4" t="s">
        <v>36</v>
      </c>
      <c r="K13" s="4">
        <v>0</v>
      </c>
      <c r="L13" s="4">
        <v>0</v>
      </c>
      <c r="M13" s="9"/>
    </row>
    <row r="14" ht="48" customHeight="1" spans="1:12">
      <c r="A14" s="4">
        <v>4</v>
      </c>
      <c r="B14" s="4" t="s">
        <v>37</v>
      </c>
      <c r="C14" s="4" t="s">
        <v>38</v>
      </c>
      <c r="D14" s="4">
        <v>15500</v>
      </c>
      <c r="E14" s="4" t="s">
        <v>39</v>
      </c>
      <c r="F14" s="4" t="s">
        <v>40</v>
      </c>
      <c r="G14" s="4">
        <v>0</v>
      </c>
      <c r="H14" s="4">
        <v>0</v>
      </c>
      <c r="I14" s="4">
        <f>SUM(K14)</f>
        <v>104</v>
      </c>
      <c r="J14" s="15" t="s">
        <v>41</v>
      </c>
      <c r="K14" s="4">
        <v>104</v>
      </c>
      <c r="L14" s="4">
        <f>SUM(G14,I14,H14)</f>
        <v>104</v>
      </c>
    </row>
    <row r="15" ht="36" customHeight="1" spans="1:12">
      <c r="A15" s="4">
        <v>5</v>
      </c>
      <c r="B15" s="4" t="s">
        <v>42</v>
      </c>
      <c r="C15" s="4" t="s">
        <v>43</v>
      </c>
      <c r="D15" s="4">
        <v>16200</v>
      </c>
      <c r="E15" s="4" t="s">
        <v>44</v>
      </c>
      <c r="F15" s="4" t="s">
        <v>45</v>
      </c>
      <c r="G15" s="4">
        <v>0</v>
      </c>
      <c r="H15" s="4">
        <v>0</v>
      </c>
      <c r="I15" s="4">
        <v>48.63</v>
      </c>
      <c r="J15" s="4" t="s">
        <v>46</v>
      </c>
      <c r="K15" s="4">
        <v>48.63</v>
      </c>
      <c r="L15" s="4">
        <v>48.63</v>
      </c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ht="18" customHeight="1" spans="1:3">
      <c r="A20" s="4" t="s">
        <v>47</v>
      </c>
      <c r="B20" s="9" t="s">
        <v>48</v>
      </c>
      <c r="C20" s="9"/>
    </row>
    <row r="21" ht="18" customHeight="1" spans="1:3">
      <c r="A21" s="4" t="s">
        <v>49</v>
      </c>
      <c r="B21" s="9" t="s">
        <v>50</v>
      </c>
      <c r="C21" s="9"/>
    </row>
    <row r="22" ht="18" customHeight="1" spans="1:3">
      <c r="A22" s="4" t="s">
        <v>51</v>
      </c>
      <c r="B22" s="9" t="s">
        <v>52</v>
      </c>
      <c r="C22" s="9"/>
    </row>
    <row r="23" ht="18" customHeight="1" spans="1:3">
      <c r="A23" s="4" t="s">
        <v>53</v>
      </c>
      <c r="B23" s="9" t="s">
        <v>54</v>
      </c>
      <c r="C23" s="9"/>
    </row>
    <row r="24" ht="18" customHeight="1" spans="1:3">
      <c r="A24" s="4" t="s">
        <v>55</v>
      </c>
      <c r="B24" s="9" t="s">
        <v>56</v>
      </c>
      <c r="C24" s="9"/>
    </row>
    <row r="25" ht="18" customHeight="1"/>
    <row r="26" ht="18" customHeight="1"/>
    <row r="27" ht="18" customHeight="1"/>
  </sheetData>
  <mergeCells count="28">
    <mergeCell ref="J1:K1"/>
    <mergeCell ref="B20:C20"/>
    <mergeCell ref="B21:C21"/>
    <mergeCell ref="B22:C22"/>
    <mergeCell ref="B23:C23"/>
    <mergeCell ref="B24:C24"/>
    <mergeCell ref="A2:A5"/>
    <mergeCell ref="A6:A12"/>
    <mergeCell ref="B2:B5"/>
    <mergeCell ref="B6:B12"/>
    <mergeCell ref="C2:C5"/>
    <mergeCell ref="C6:C12"/>
    <mergeCell ref="D2:D5"/>
    <mergeCell ref="D6:D12"/>
    <mergeCell ref="E2:E5"/>
    <mergeCell ref="E6:E12"/>
    <mergeCell ref="F2:F5"/>
    <mergeCell ref="F6:F12"/>
    <mergeCell ref="G2:G5"/>
    <mergeCell ref="G6:G12"/>
    <mergeCell ref="H2:H5"/>
    <mergeCell ref="H6:H12"/>
    <mergeCell ref="I2:I5"/>
    <mergeCell ref="I6:I12"/>
    <mergeCell ref="L2:L5"/>
    <mergeCell ref="L6:L12"/>
    <mergeCell ref="M2:M5"/>
    <mergeCell ref="M6:M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topLeftCell="B1" workbookViewId="0">
      <selection activeCell="B13" sqref="B13:B19"/>
    </sheetView>
  </sheetViews>
  <sheetFormatPr defaultColWidth="9" defaultRowHeight="16.5"/>
  <cols>
    <col min="1" max="1" width="17" style="4" customWidth="1"/>
    <col min="2" max="2" width="21.75" style="4" customWidth="1"/>
    <col min="3" max="3" width="14.625" style="4" customWidth="1"/>
    <col min="4" max="4" width="26.5" style="4" customWidth="1"/>
    <col min="5" max="5" width="14.75" style="4" customWidth="1"/>
    <col min="6" max="6" width="18" style="4" customWidth="1"/>
    <col min="7" max="7" width="17.25" style="4" customWidth="1"/>
    <col min="8" max="8" width="15.5" style="4" customWidth="1"/>
    <col min="9" max="9" width="14.125" style="4" customWidth="1"/>
    <col min="10" max="10" width="38.25" style="4" customWidth="1"/>
    <col min="11" max="11" width="12.75" style="4" customWidth="1"/>
    <col min="12" max="12" width="20.875" style="4" customWidth="1"/>
    <col min="13" max="13" width="12.25" style="4" customWidth="1"/>
    <col min="14" max="14" width="14.625" style="4" customWidth="1"/>
    <col min="15" max="15" width="26.375" style="4" customWidth="1"/>
    <col min="16" max="16384" width="9" style="4"/>
  </cols>
  <sheetData>
    <row r="1" s="3" customFormat="1" ht="34" customHeight="1" spans="1:14">
      <c r="A1" s="3" t="s">
        <v>0</v>
      </c>
      <c r="B1" s="3" t="s">
        <v>1</v>
      </c>
      <c r="C1" s="3" t="s">
        <v>57</v>
      </c>
      <c r="G1" s="3" t="s">
        <v>7</v>
      </c>
      <c r="H1" s="3" t="s">
        <v>58</v>
      </c>
      <c r="I1" s="3" t="s">
        <v>11</v>
      </c>
      <c r="J1" s="3" t="s">
        <v>59</v>
      </c>
      <c r="K1" s="3"/>
      <c r="L1" s="4"/>
      <c r="M1" s="4"/>
      <c r="N1" s="4"/>
    </row>
    <row r="2" s="4" customFormat="1" ht="20" customHeight="1" spans="1:9">
      <c r="A2" s="4">
        <v>1</v>
      </c>
      <c r="B2" s="4" t="s">
        <v>60</v>
      </c>
      <c r="C2" s="7" t="s">
        <v>61</v>
      </c>
      <c r="D2" s="7" t="s">
        <v>2</v>
      </c>
      <c r="E2" s="7" t="s">
        <v>62</v>
      </c>
      <c r="F2" s="7" t="s">
        <v>63</v>
      </c>
      <c r="H2" s="8">
        <f>SUM(F11)</f>
        <v>5676.81</v>
      </c>
      <c r="I2" s="4" t="s">
        <v>64</v>
      </c>
    </row>
    <row r="3" s="5" customFormat="1" ht="20" customHeight="1" spans="1:10">
      <c r="A3" s="4"/>
      <c r="B3" s="4"/>
      <c r="C3" s="4" t="s">
        <v>65</v>
      </c>
      <c r="D3" s="5" t="s">
        <v>66</v>
      </c>
      <c r="E3" s="9">
        <v>139900</v>
      </c>
      <c r="F3" s="9">
        <v>2378.5</v>
      </c>
      <c r="G3" s="4"/>
      <c r="H3" s="8"/>
      <c r="I3" s="4"/>
      <c r="J3" s="4"/>
    </row>
    <row r="4" s="5" customFormat="1" ht="20" customHeight="1" spans="1:10">
      <c r="A4" s="4"/>
      <c r="B4" s="4"/>
      <c r="C4" s="4"/>
      <c r="D4" s="5" t="s">
        <v>67</v>
      </c>
      <c r="E4" s="5" t="s">
        <v>68</v>
      </c>
      <c r="F4" s="9">
        <v>1679.6</v>
      </c>
      <c r="G4" s="4"/>
      <c r="H4" s="8"/>
      <c r="I4" s="4"/>
      <c r="J4" s="4"/>
    </row>
    <row r="5" s="5" customFormat="1" ht="20" customHeight="1" spans="1:10">
      <c r="A5" s="4"/>
      <c r="B5" s="4"/>
      <c r="C5" s="4"/>
      <c r="D5" s="5" t="s">
        <v>69</v>
      </c>
      <c r="E5" s="9"/>
      <c r="F5" s="9">
        <v>356.77</v>
      </c>
      <c r="G5" s="4"/>
      <c r="H5" s="8"/>
      <c r="I5" s="4"/>
      <c r="J5" s="4"/>
    </row>
    <row r="6" s="5" customFormat="1" ht="20" customHeight="1" spans="1:10">
      <c r="A6" s="4"/>
      <c r="B6" s="4"/>
      <c r="C6" s="4"/>
      <c r="D6" s="5" t="s">
        <v>70</v>
      </c>
      <c r="F6" s="9">
        <v>251.94</v>
      </c>
      <c r="G6" s="4"/>
      <c r="H6" s="8"/>
      <c r="I6" s="4"/>
      <c r="J6" s="4"/>
    </row>
    <row r="7" s="5" customFormat="1" ht="20" customHeight="1" spans="1:10">
      <c r="A7" s="4"/>
      <c r="B7" s="4"/>
      <c r="C7" s="4"/>
      <c r="D7" s="10" t="s">
        <v>71</v>
      </c>
      <c r="E7" s="9"/>
      <c r="F7" s="11">
        <f>SUM(F3:F6)</f>
        <v>4666.81</v>
      </c>
      <c r="G7" s="4"/>
      <c r="H7" s="8"/>
      <c r="I7" s="4"/>
      <c r="J7" s="4"/>
    </row>
    <row r="8" s="5" customFormat="1" ht="20" customHeight="1" spans="1:10">
      <c r="A8" s="4"/>
      <c r="B8" s="4"/>
      <c r="C8" s="4" t="s">
        <v>72</v>
      </c>
      <c r="D8" s="5" t="s">
        <v>73</v>
      </c>
      <c r="E8" s="9">
        <v>122000</v>
      </c>
      <c r="F8" s="9">
        <v>950</v>
      </c>
      <c r="G8" s="4"/>
      <c r="H8" s="8"/>
      <c r="I8" s="4"/>
      <c r="J8" s="4"/>
    </row>
    <row r="9" s="5" customFormat="1" ht="20" customHeight="1" spans="1:10">
      <c r="A9" s="4"/>
      <c r="B9" s="4"/>
      <c r="C9" s="4"/>
      <c r="D9" s="5" t="s">
        <v>74</v>
      </c>
      <c r="E9" s="9"/>
      <c r="F9" s="9">
        <v>60</v>
      </c>
      <c r="G9" s="4"/>
      <c r="H9" s="8"/>
      <c r="I9" s="4"/>
      <c r="J9" s="4"/>
    </row>
    <row r="10" s="5" customFormat="1" ht="20" customHeight="1" spans="1:10">
      <c r="A10" s="4"/>
      <c r="B10" s="4"/>
      <c r="C10" s="4"/>
      <c r="D10" s="10" t="s">
        <v>71</v>
      </c>
      <c r="E10" s="9"/>
      <c r="F10" s="11">
        <f>SUM(F8:F9)</f>
        <v>1010</v>
      </c>
      <c r="G10" s="4"/>
      <c r="H10" s="8"/>
      <c r="I10" s="4"/>
      <c r="J10" s="4"/>
    </row>
    <row r="11" s="5" customFormat="1" ht="20" customHeight="1" spans="1:10">
      <c r="A11" s="4"/>
      <c r="B11" s="4"/>
      <c r="C11" s="12" t="s">
        <v>75</v>
      </c>
      <c r="D11" s="12"/>
      <c r="E11" s="12"/>
      <c r="F11" s="13">
        <f>SUM(F7,F10)</f>
        <v>5676.81</v>
      </c>
      <c r="G11" s="4"/>
      <c r="H11" s="8"/>
      <c r="I11" s="4"/>
      <c r="J11" s="4"/>
    </row>
    <row r="12" s="6" customFormat="1" ht="8" customHeight="1"/>
    <row r="13" s="5" customFormat="1" ht="20" customHeight="1" spans="1:10">
      <c r="A13" s="4"/>
      <c r="B13" s="4" t="s">
        <v>76</v>
      </c>
      <c r="C13" s="4" t="s">
        <v>65</v>
      </c>
      <c r="D13" s="5" t="s">
        <v>77</v>
      </c>
      <c r="E13" s="9">
        <v>130667</v>
      </c>
      <c r="F13" s="9">
        <v>1743.73</v>
      </c>
      <c r="G13" s="4">
        <v>-490</v>
      </c>
      <c r="H13" s="8">
        <f>SUM(F19,G13)</f>
        <v>3640.09</v>
      </c>
      <c r="I13" s="4" t="s">
        <v>78</v>
      </c>
      <c r="J13" s="9" t="s">
        <v>79</v>
      </c>
    </row>
    <row r="14" s="5" customFormat="1" ht="20" customHeight="1" spans="1:10">
      <c r="A14" s="4"/>
      <c r="B14" s="4"/>
      <c r="C14" s="4"/>
      <c r="D14" s="5" t="s">
        <v>80</v>
      </c>
      <c r="E14" s="5" t="s">
        <v>68</v>
      </c>
      <c r="F14" s="9">
        <v>1231.36</v>
      </c>
      <c r="G14" s="4"/>
      <c r="H14" s="8"/>
      <c r="I14" s="4"/>
      <c r="J14" s="9"/>
    </row>
    <row r="15" s="5" customFormat="1" ht="20" customHeight="1" spans="1:10">
      <c r="A15" s="4"/>
      <c r="B15" s="4"/>
      <c r="C15" s="4"/>
      <c r="D15" s="10" t="s">
        <v>71</v>
      </c>
      <c r="E15" s="9"/>
      <c r="F15" s="11">
        <f>SUM(F13:F14)</f>
        <v>2975.09</v>
      </c>
      <c r="G15" s="4"/>
      <c r="H15" s="8"/>
      <c r="I15" s="4"/>
      <c r="J15" s="9"/>
    </row>
    <row r="16" s="5" customFormat="1" ht="20" customHeight="1" spans="1:10">
      <c r="A16" s="4"/>
      <c r="B16" s="4"/>
      <c r="C16" s="4" t="s">
        <v>72</v>
      </c>
      <c r="D16" s="5" t="s">
        <v>73</v>
      </c>
      <c r="E16" s="9">
        <v>122000</v>
      </c>
      <c r="F16" s="9">
        <v>855</v>
      </c>
      <c r="G16" s="4"/>
      <c r="H16" s="8"/>
      <c r="I16" s="4"/>
      <c r="J16" s="9"/>
    </row>
    <row r="17" s="5" customFormat="1" ht="20" customHeight="1" spans="1:10">
      <c r="A17" s="4"/>
      <c r="B17" s="4"/>
      <c r="C17" s="4"/>
      <c r="D17" s="5" t="s">
        <v>74</v>
      </c>
      <c r="E17" s="9"/>
      <c r="F17" s="9">
        <v>300</v>
      </c>
      <c r="G17" s="4"/>
      <c r="H17" s="8"/>
      <c r="I17" s="4"/>
      <c r="J17" s="9"/>
    </row>
    <row r="18" s="5" customFormat="1" ht="20" customHeight="1" spans="1:10">
      <c r="A18" s="4"/>
      <c r="B18" s="4"/>
      <c r="C18" s="4"/>
      <c r="D18" s="10" t="s">
        <v>71</v>
      </c>
      <c r="E18" s="9"/>
      <c r="F18" s="11">
        <f>SUM(F16:F17)</f>
        <v>1155</v>
      </c>
      <c r="G18" s="4"/>
      <c r="H18" s="8"/>
      <c r="I18" s="4"/>
      <c r="J18" s="9"/>
    </row>
    <row r="19" s="5" customFormat="1" ht="74" customHeight="1" spans="1:10">
      <c r="A19" s="4"/>
      <c r="B19" s="4"/>
      <c r="C19" s="12" t="s">
        <v>75</v>
      </c>
      <c r="D19" s="12"/>
      <c r="E19" s="12"/>
      <c r="F19" s="13">
        <f>SUM(F15,F18)</f>
        <v>4130.09</v>
      </c>
      <c r="G19" s="4"/>
      <c r="H19" s="8"/>
      <c r="I19" s="4"/>
      <c r="J19" s="9"/>
    </row>
    <row r="20" s="5" customFormat="1" ht="20" customHeight="1"/>
    <row r="21" s="5" customFormat="1" ht="20" customHeight="1"/>
    <row r="22" s="5" customFormat="1" ht="20" customHeight="1"/>
    <row r="23" s="5" customFormat="1" ht="20" customHeight="1"/>
    <row r="24" s="5" customFormat="1" ht="20" customHeight="1"/>
  </sheetData>
  <mergeCells count="20">
    <mergeCell ref="C1:F1"/>
    <mergeCell ref="C11:E11"/>
    <mergeCell ref="A12:XFD12"/>
    <mergeCell ref="C19:E19"/>
    <mergeCell ref="A2:A11"/>
    <mergeCell ref="A13:A19"/>
    <mergeCell ref="B2:B11"/>
    <mergeCell ref="B13:B19"/>
    <mergeCell ref="C3:C7"/>
    <mergeCell ref="C8:C10"/>
    <mergeCell ref="C13:C15"/>
    <mergeCell ref="C16:C18"/>
    <mergeCell ref="G2:G11"/>
    <mergeCell ref="G13:G19"/>
    <mergeCell ref="H2:H11"/>
    <mergeCell ref="H13:H19"/>
    <mergeCell ref="I2:I11"/>
    <mergeCell ref="I13:I19"/>
    <mergeCell ref="J2:J11"/>
    <mergeCell ref="J13:J1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3" sqref="C3"/>
    </sheetView>
  </sheetViews>
  <sheetFormatPr defaultColWidth="9" defaultRowHeight="13.5" outlineLevelRow="3" outlineLevelCol="1"/>
  <cols>
    <col min="1" max="1" width="18.375" customWidth="1"/>
    <col min="2" max="2" width="50.875" customWidth="1"/>
    <col min="3" max="3" width="21.5" customWidth="1"/>
  </cols>
  <sheetData>
    <row r="1" s="1" customFormat="1" ht="18.75" spans="1:2">
      <c r="A1" s="1" t="s">
        <v>2</v>
      </c>
      <c r="B1" s="1" t="s">
        <v>81</v>
      </c>
    </row>
    <row r="2" ht="27" customHeight="1" spans="1:1">
      <c r="A2" t="s">
        <v>82</v>
      </c>
    </row>
    <row r="3" ht="109" customHeight="1" spans="1:2">
      <c r="A3" t="s">
        <v>7</v>
      </c>
      <c r="B3" s="2" t="s">
        <v>83</v>
      </c>
    </row>
    <row r="4" ht="30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车辆</vt:lpstr>
      <vt:lpstr>保险</vt:lpstr>
      <vt:lpstr>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知因</cp:lastModifiedBy>
  <dcterms:created xsi:type="dcterms:W3CDTF">2020-07-22T00:37:00Z</dcterms:created>
  <dcterms:modified xsi:type="dcterms:W3CDTF">2020-09-16T01:43:19Z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