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mgrahovac/repos/cfh_task_4/prioritization/prioritization/tests/"/>
    </mc:Choice>
  </mc:AlternateContent>
  <xr:revisionPtr revIDLastSave="0" documentId="13_ncr:1_{EB8825E0-8692-6647-89B6-40459AAAAA94}" xr6:coauthVersionLast="47" xr6:coauthVersionMax="47" xr10:uidLastSave="{00000000-0000-0000-0000-000000000000}"/>
  <bookViews>
    <workbookView xWindow="-58220" yWindow="-6800" windowWidth="55120" windowHeight="34640" activeTab="2" xr2:uid="{00000000-000D-0000-FFFF-FFFF00000000}"/>
  </bookViews>
  <sheets>
    <sheet name="info" sheetId="1" r:id="rId1"/>
    <sheet name="config" sheetId="8" r:id="rId2"/>
    <sheet name="metric results &amp; scoring" sheetId="12" r:id="rId3"/>
    <sheet name="priority weights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4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mgrahovac</author>
  </authors>
  <commentList>
    <comment ref="C3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mgrahovac: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value ensures that each run with identical inputs produces identical outputs</t>
        </r>
      </text>
    </comment>
  </commentList>
</comments>
</file>

<file path=xl/sharedStrings.xml><?xml version="1.0" encoding="utf-8"?>
<sst xmlns="http://schemas.openxmlformats.org/spreadsheetml/2006/main" count="759" uniqueCount="116">
  <si>
    <t>Sample Size</t>
  </si>
  <si>
    <t>Seed Value</t>
  </si>
  <si>
    <t>Output Path</t>
  </si>
  <si>
    <t>Version</t>
  </si>
  <si>
    <t>output</t>
  </si>
  <si>
    <t>Features and usage</t>
  </si>
  <si>
    <t>s</t>
  </si>
  <si>
    <t>Creates this many samples for a provided analysis class - see config table to the right</t>
  </si>
  <si>
    <t>Utility</t>
  </si>
  <si>
    <t>N/A</t>
  </si>
  <si>
    <t>Example relative importance rating</t>
  </si>
  <si>
    <t>metric A</t>
  </si>
  <si>
    <t>metric B</t>
  </si>
  <si>
    <t>&lt;- matric A is of essential or strong importance compared to metric B</t>
  </si>
  <si>
    <t>matric B</t>
  </si>
  <si>
    <t>Based on Analytical Hierarchy Method, source:  Thomas L. Saaty - The Analytic Hierarchy Process: Decision Making In Complex Environments</t>
  </si>
  <si>
    <t>Matrices of relative importance at three layers</t>
  </si>
  <si>
    <t>Layer 2</t>
  </si>
  <si>
    <t>leave empty</t>
  </si>
  <si>
    <t>Layer 1</t>
  </si>
  <si>
    <t>Layer 0</t>
  </si>
  <si>
    <t>Standpoint</t>
  </si>
  <si>
    <t>Metric Category</t>
  </si>
  <si>
    <t>Metric</t>
  </si>
  <si>
    <t>Customer</t>
  </si>
  <si>
    <t>Grid</t>
  </si>
  <si>
    <t>Scenario</t>
  </si>
  <si>
    <t>Metric Category/Customer</t>
  </si>
  <si>
    <t>Technology Capabilities and Characteristics</t>
  </si>
  <si>
    <t>Customer Energy Impacts</t>
  </si>
  <si>
    <t>Customer Financial Impacts</t>
  </si>
  <si>
    <t>Grid Energy Impacts</t>
  </si>
  <si>
    <t>Grid Cost and Emissions Impacts</t>
  </si>
  <si>
    <t>Metric Category/Utility</t>
  </si>
  <si>
    <t>Metric Category/Grid</t>
  </si>
  <si>
    <t>Metric Category/State-Society</t>
  </si>
  <si>
    <t>State-Society</t>
  </si>
  <si>
    <t>* note hyphen as forward slash is used for separating layer information in 1st column of layer 1 and 2 tables</t>
  </si>
  <si>
    <t>Technology usability score</t>
  </si>
  <si>
    <t>Technology acceptance score</t>
  </si>
  <si>
    <t>Non-energy impacts score</t>
  </si>
  <si>
    <t>Interoperability score</t>
  </si>
  <si>
    <t>Compatibility with load flexibility tariffs and programs</t>
  </si>
  <si>
    <t>Ease of implementation of new DR programs</t>
  </si>
  <si>
    <t>Metric/Technology Capabilities and Characteristics/Customer</t>
  </si>
  <si>
    <t>Metric/Customer Energy Impacts/Customer</t>
  </si>
  <si>
    <t>Total load shed capability (GW)</t>
  </si>
  <si>
    <t>Total load shift capability (GWh)</t>
  </si>
  <si>
    <t>Generation Capacity Hours Load Reduction (MW)</t>
  </si>
  <si>
    <t>Persistent system ramp impact</t>
  </si>
  <si>
    <t>Net load load factor impact (baseline net load load factor = 0.375)</t>
  </si>
  <si>
    <t>System reliability impact</t>
  </si>
  <si>
    <t>Utilization of renewable generation (GWh/y)</t>
  </si>
  <si>
    <t>Metric/Grid Energy Impacts/Customer</t>
  </si>
  <si>
    <t>Metric/Customer Financial Impacts/Customer</t>
  </si>
  <si>
    <t>Net economic benefit to the grid ($M)</t>
  </si>
  <si>
    <t>Greenhouse gas emissions impact (ktons)</t>
  </si>
  <si>
    <t>Air quality impacts (ktons NOx, ktons PM)</t>
  </si>
  <si>
    <t>Metric/Grid Cost and Emissions Impacts/Customer</t>
  </si>
  <si>
    <t>Energy consumption impact (resulting RTE; annual kWh)</t>
  </si>
  <si>
    <t>Load shedding capability (kW)</t>
  </si>
  <si>
    <t>Load shifting capability (kWh)</t>
  </si>
  <si>
    <t>Up-front costs (average, $)</t>
  </si>
  <si>
    <t>Customer bill savings (average, $/year)</t>
  </si>
  <si>
    <t>Net benefit to the customer (average, $ annuity of life-cycle)</t>
  </si>
  <si>
    <t>Aggregate customer net benefit ($M)</t>
  </si>
  <si>
    <t>Metric/Technology Capabilities and Characteristics/Utility</t>
  </si>
  <si>
    <t>Metric/Customer Energy Impacts/Utility</t>
  </si>
  <si>
    <t>Metric/Customer Financial Impacts/Utility</t>
  </si>
  <si>
    <t>Metric/Grid Energy Impacts/Utility</t>
  </si>
  <si>
    <t>Metric/Grid Cost and Emissions Impacts/Utility</t>
  </si>
  <si>
    <t>Metric/Technology Capabilities and Characteristics/Grid</t>
  </si>
  <si>
    <t>Metric/Customer Energy Impacts/Grid</t>
  </si>
  <si>
    <t>Metric/Customer Financial Impacts/Grid</t>
  </si>
  <si>
    <t>Metric/Grid Energy Impacts/Grid</t>
  </si>
  <si>
    <t>Metric/Grid Cost and Emissions Impacts/Grid</t>
  </si>
  <si>
    <t>Metric/Technology Capabilities and Characteristics/State-Society</t>
  </si>
  <si>
    <t>Metric/Customer Energy Impacts/State-Society</t>
  </si>
  <si>
    <t>Metric/Customer Financial Impacts/State-Society</t>
  </si>
  <si>
    <t>Metric/Grid Energy Impacts/State-Society</t>
  </si>
  <si>
    <t>Metric/Grid Cost and Emissions Impacts/State-Society</t>
  </si>
  <si>
    <t>Average Consistency Index</t>
  </si>
  <si>
    <t>*statistical constants (Saaty)</t>
  </si>
  <si>
    <t>Priority Matrix Order</t>
  </si>
  <si>
    <t>Optimistic</t>
  </si>
  <si>
    <t>Main</t>
  </si>
  <si>
    <t>Conservative</t>
  </si>
  <si>
    <t>Low Filter</t>
  </si>
  <si>
    <t>High Filter</t>
  </si>
  <si>
    <t>min</t>
  </si>
  <si>
    <t>max</t>
  </si>
  <si>
    <t>Global Weights</t>
  </si>
  <si>
    <t>A1</t>
  </si>
  <si>
    <t>A2</t>
  </si>
  <si>
    <t>A3</t>
  </si>
  <si>
    <t>A4</t>
  </si>
  <si>
    <t>This is a test input file to perform technology prioritization using cfh_task_4.prioritization code package. The package encapsulates the hybrid 3 layer analytical hierarchy process, optionally also based on fully or partially crowd sourced priority weights.</t>
  </si>
  <si>
    <t>Use this file to replicate the input table naming conventions when developing an application-specific input file.</t>
  </si>
  <si>
    <t>The label_map.py is a convenient place to custom rename appropriate prioritization categories. Please see the cfh_testinput.xslx file as an example implementation of the approach using the code package.</t>
  </si>
  <si>
    <t>Usage</t>
  </si>
  <si>
    <t>Condition/Description</t>
  </si>
  <si>
    <t>Substring or Label</t>
  </si>
  <si>
    <t>Note</t>
  </si>
  <si>
    <t>The priority weights table must have the following substrings in the correcponding table names. Make sure that at each layer there is one table named exactly layer_2, layer_1, and layer_0.</t>
  </si>
  <si>
    <t>layer_2, layer_1, layer_0</t>
  </si>
  <si>
    <t>The code will know which layer_1 or layer_0 it is looking at based on the 1st column header</t>
  </si>
  <si>
    <t>In the layers 0 and 1 the 1st column header must start with the overal category name that is represented by the layer, sequentially followed by entity in any upper layer that it represents.</t>
  </si>
  <si>
    <t>Examples: Layer 1/A Layer 2; Layer 0/A Layer 1/A Layer 2</t>
  </si>
  <si>
    <t>Where A Layer 1 and B Layer 2 are example entities at layer_1 and layer_2, respectively. The code will split on the "/" symbol to determine the calculation steps</t>
  </si>
  <si>
    <t>To score the results one should make a table named scoring. The table must have the following mandatory column labels: Scenario, Low Filter, and High Filter. The table must have a column named the same as the category addressed by layer 0. All other labels the code will interpret as layer 0 results for various option. There may be any number of options. In addition, Low Filter and High Filter can either take a value, or one of the following strings: min, max. Those strings indicate that the scoring will occur linearly between the minimum and/or maximum value for a given layer 0 category accross all scenarios.</t>
  </si>
  <si>
    <t>table name: scoring; column names: Scenario, Low Filter, High Filter, &lt;layer 0 category&gt;, Global Weights; Filter values: number, min, max</t>
  </si>
  <si>
    <t>Layer 0 category is called Layer 0 in this example sheet. See cfh_test_input.xlsx in the same directory for an example of how to populate the scoring table. Global Weights are multipliers on the scores, after the low and high filter are applied</t>
  </si>
  <si>
    <t>table_name: score_range, column labels: Min Score, Max Score</t>
  </si>
  <si>
    <t>Min Score</t>
  </si>
  <si>
    <t>Max Score</t>
  </si>
  <si>
    <t>*mg was initially inconsistent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</si>
</sst>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Alignment="1">
      <alignment wrapText="1"/>
    </xf>
    <xf numFmtId="0" fontId="6" fillId="0" borderId="0" xfId="0" applyFont="1" applyAlignment="1">
      <alignment horizontal="left" wrapText="1"/>
    </xf>
    <xf numFmtId="0" fontId="6" fillId="0" borderId="0" xfId="0" applyFont="1"/>
    <xf numFmtId="12" fontId="7" fillId="2" borderId="0" xfId="0" applyNumberFormat="1" applyFont="1" applyFill="1" applyAlignment="1">
      <alignment horizontal="center" vertical="center"/>
    </xf>
    <xf numFmtId="12" fontId="7" fillId="3" borderId="0" xfId="0" applyNumberFormat="1" applyFont="1" applyFill="1" applyAlignment="1">
      <alignment horizontal="center" vertical="center"/>
    </xf>
    <xf numFmtId="0" fontId="5" fillId="0" borderId="0" xfId="0" applyFont="1"/>
    <xf numFmtId="12" fontId="7" fillId="0" borderId="0" xfId="0" applyNumberFormat="1" applyFont="1" applyAlignment="1">
      <alignment horizontal="center" vertical="center"/>
    </xf>
    <xf numFmtId="0" fontId="8" fillId="0" borderId="0" xfId="0" applyFont="1"/>
    <xf numFmtId="0" fontId="0" fillId="4" borderId="1" xfId="0" applyFill="1" applyBorder="1"/>
    <xf numFmtId="0" fontId="0" fillId="5" borderId="1" xfId="0" applyFill="1" applyBorder="1"/>
    <xf numFmtId="12" fontId="0" fillId="4" borderId="1" xfId="0" applyNumberFormat="1" applyFill="1" applyBorder="1"/>
    <xf numFmtId="12" fontId="0" fillId="0" borderId="1" xfId="0" applyNumberFormat="1" applyBorder="1"/>
    <xf numFmtId="0" fontId="10" fillId="0" borderId="0" xfId="0" applyFont="1"/>
    <xf numFmtId="0" fontId="9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69"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59999389629810485"/>
          <bgColor theme="9" tint="0.59999389629810485"/>
        </patternFill>
      </fill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59999389629810485"/>
          <bgColor theme="9" tint="0.59999389629810485"/>
        </patternFill>
      </fill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7" formatCode="#\ ?/?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139700</xdr:colOff>
      <xdr:row>4</xdr:row>
      <xdr:rowOff>139700</xdr:rowOff>
    </xdr:from>
    <xdr:to>
      <xdr:col>11</xdr:col>
      <xdr:colOff>653143</xdr:colOff>
      <xdr:row>39</xdr:row>
      <xdr:rowOff>1310848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E9CE87-A19C-5A47-B01E-CF2DBBE3A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200" y="952500"/>
          <a:ext cx="8768443" cy="8257748"/>
        </a:xfrm>
        <a:prstGeom prst="rect">
          <a:avLst/>
        </a:prstGeom>
        <a:solidFill>
          <a:srgbClr val="FFFF00"/>
        </a:solidFill>
        <a:ln w="127000" cap="sq">
          <a:solidFill>
            <a:srgbClr val="FFFF00"/>
          </a:solidFill>
          <a:miter lim="800000"/>
        </a:ln>
        <a:effectLst>
          <a:outerShdw blurRad="57150" dist="50800" dir="2700000" sx="46364" sy="46364" algn="tl" rotWithShape="0">
            <a:srgbClr val="000000">
              <a:alpha val="40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1000000}" name="run_parameters" displayName="run_parameters" ref="B3:E4" totalsRowShown="0">
  <autoFilter ref="B3:E4" xr:uid="{00000000-0009-0000-0100-00000A000000}"/>
  <tableColumns count="4">
    <tableColumn id="1" xr3:uid="{00000000-0010-0000-0100-000001000000}" name="Sample Size"/>
    <tableColumn id="2" xr3:uid="{00000000-0010-0000-0100-000002000000}" name="Seed Value"/>
    <tableColumn id="3" xr3:uid="{00000000-0010-0000-0100-000003000000}" name="Output Path"/>
    <tableColumn id="4" xr3:uid="{00000000-0010-0000-0100-000004000000}" name="Version"/>
  </tableColumns>
  <tableStyleInfo name="TableStyleLight1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71B0DD8-E6CD-D44D-BF69-F4AF18D3A632}" name="layer_114" displayName="layer_114" ref="AP24:AU29" totalsRowShown="0">
  <autoFilter ref="AP24:AU29" xr:uid="{B71B0DD8-E6CD-D44D-BF69-F4AF18D3A632}"/>
  <tableColumns count="6">
    <tableColumn id="1" xr3:uid="{E47B54E5-C25E-4942-A4A0-E99D4DE1585D}" name="Metric Category/State-Society"/>
    <tableColumn id="2" xr3:uid="{D585A738-8802-CF41-A58F-DDC3BB5A1CE3}" name="Technology Capabilities and Characteristics" dataDxfId="56"/>
    <tableColumn id="3" xr3:uid="{8DEBE8EC-892B-7245-88DC-D97F79A106F6}" name="Customer Energy Impacts" dataDxfId="55"/>
    <tableColumn id="4" xr3:uid="{5CEDB6A7-0D60-7242-9066-E6A2231BFBF2}" name="Customer Financial Impacts" dataDxfId="54"/>
    <tableColumn id="5" xr3:uid="{DC14A782-230A-A448-82C5-C3F7C94C5A0D}" name="Grid Energy Impacts" dataDxfId="53"/>
    <tableColumn id="6" xr3:uid="{A233B7F7-A9D7-8243-BBD4-C7D5F3D87FD6}" name="Grid Cost and Emissions Impacts" dataDxfId="52"/>
  </tableColumns>
  <tableStyleInfo name="TableStyleMedium2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66D31A2-C55E-764C-8965-24E903393960}" name="layer_0_m15" displayName="layer_0_m15" ref="O50:R53" totalsRowShown="0">
  <autoFilter ref="O50:R53" xr:uid="{666D31A2-C55E-764C-8965-24E903393960}"/>
  <tableColumns count="4">
    <tableColumn id="1" xr3:uid="{F8D697D0-5A88-4547-9131-DDB515F3F700}" name="Metric/Customer Energy Impacts/Customer"/>
    <tableColumn id="2" xr3:uid="{FDFB38A1-E307-494A-A15F-F3E698F079C3}" name="Energy consumption impact (resulting RTE; annual kWh)"/>
    <tableColumn id="3" xr3:uid="{043BE4AE-645B-B342-81C1-87EAE80AD20F}" name="Load shedding capability (kW)"/>
    <tableColumn id="4" xr3:uid="{095180ED-A218-9D49-BD8C-C99ECB8BBA71}" name="Load shifting capability (kWh)"/>
  </tableColumns>
  <tableStyleInfo name="TableStyleMedium2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C0F3B63-F736-6549-B650-F506F7B301EA}" name="layer_0_m16" displayName="layer_0_m16" ref="O65:V72" totalsRowShown="0">
  <autoFilter ref="O65:V72" xr:uid="{CC0F3B63-F736-6549-B650-F506F7B301EA}"/>
  <tableColumns count="8">
    <tableColumn id="1" xr3:uid="{5E96C418-A250-0141-A15C-3BDEBD7459EA}" name="Metric/Grid Energy Impacts/Customer"/>
    <tableColumn id="2" xr3:uid="{516C4E3F-E167-ED46-AB92-24D669FE83B0}" name="Total load shed capability (GW)" dataDxfId="51"/>
    <tableColumn id="3" xr3:uid="{A8543F00-DB2F-7B4A-865B-F6EF05F5AE5B}" name="Total load shift capability (GWh)" dataDxfId="50"/>
    <tableColumn id="4" xr3:uid="{F7FE72B9-E431-0D4E-812D-55E2DD680214}" name="Generation Capacity Hours Load Reduction (MW)" dataDxfId="49"/>
    <tableColumn id="5" xr3:uid="{99DC9275-F5DF-0A42-B459-45FF87BBC6B0}" name="Persistent system ramp impact" dataDxfId="48"/>
    <tableColumn id="6" xr3:uid="{BC3DBDDB-EBE8-0042-9923-5287AC47F1C5}" name="Net load load factor impact (baseline net load load factor = 0.375)" dataDxfId="47"/>
    <tableColumn id="7" xr3:uid="{191F0336-465A-D442-8EE5-66F77AC602F6}" name="System reliability impact" dataDxfId="46"/>
    <tableColumn id="8" xr3:uid="{03B8BCDC-256B-E747-9BB0-FB5BCA6A5B20}" name="Utilization of renewable generation (GWh/y)" dataDxfId="45"/>
  </tableColumns>
  <tableStyleInfo name="TableStyleMedium2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360246-D5F5-7541-8DC0-40B867469498}" name="layer_0_m1517" displayName="layer_0_m1517" ref="O76:R79" totalsRowShown="0">
  <autoFilter ref="O76:R79" xr:uid="{72360246-D5F5-7541-8DC0-40B867469498}"/>
  <tableColumns count="4">
    <tableColumn id="1" xr3:uid="{D5DB4FC0-79EA-F541-8B1D-9CDEBA3027B7}" name="Metric/Grid Cost and Emissions Impacts/Customer"/>
    <tableColumn id="2" xr3:uid="{57A0417B-00EC-5D43-8C04-832107F078E1}" name="Net economic benefit to the grid ($M)"/>
    <tableColumn id="3" xr3:uid="{08C72011-F142-B34A-9801-77BBEF69AF7C}" name="Greenhouse gas emissions impact (ktons)"/>
    <tableColumn id="4" xr3:uid="{C3C98A90-915D-1F45-BA39-4D97FA1CDA49}" name="Air quality impacts (ktons NOx, ktons PM)"/>
  </tableColumns>
  <tableStyleInfo name="TableStyleMedium2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1886B01-B306-BA40-93B8-74A861C2F0E0}" name="layer_0_m18" displayName="layer_0_m18" ref="O57:S61" totalsRowShown="0">
  <autoFilter ref="O57:S61" xr:uid="{B1886B01-B306-BA40-93B8-74A861C2F0E0}"/>
  <tableColumns count="5">
    <tableColumn id="1" xr3:uid="{F1CF78B9-AAA4-7547-A7F4-4482214DD0DE}" name="Metric/Customer Financial Impacts/Customer"/>
    <tableColumn id="2" xr3:uid="{BD60A36F-15B2-F64E-B446-2726718D41FD}" name="Up-front costs (average, $)"/>
    <tableColumn id="3" xr3:uid="{2D850A09-0317-364F-84F7-B1111A7AD37C}" name="Customer bill savings (average, $/year)"/>
    <tableColumn id="4" xr3:uid="{0EBCDD2B-898D-EB42-96DB-BEB97AC77C7C}" name="Net benefit to the customer (average, $ annuity of life-cycle)"/>
    <tableColumn id="5" xr3:uid="{D55B02F3-261E-5C49-9C66-E2FA301A6F2C}" name="Aggregate customer net benefit ($M)"/>
  </tableColumns>
  <tableStyleInfo name="TableStyleMedium2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308CEBD-87E6-3F41-A973-DED33CCFCE04}" name="layer_0_m19" displayName="layer_0_m19" ref="X40:AD46" totalsRowShown="0">
  <autoFilter ref="X40:AD46" xr:uid="{B308CEBD-87E6-3F41-A973-DED33CCFCE04}"/>
  <tableColumns count="7">
    <tableColumn id="1" xr3:uid="{0BEC4C9E-560B-C448-B1CE-9879CB4CE4F8}" name="Metric/Technology Capabilities and Characteristics/Utility"/>
    <tableColumn id="2" xr3:uid="{7A407BF6-300F-FD4C-8AD7-DD397CD134FB}" name="Technology usability score" dataDxfId="44"/>
    <tableColumn id="3" xr3:uid="{EA30078B-ACBB-EC49-9AFD-7C0D1CCCB66B}" name="Technology acceptance score" dataDxfId="43"/>
    <tableColumn id="4" xr3:uid="{7BDC3126-E0D3-5440-B38F-6580DCE99384}" name="Non-energy impacts score" dataDxfId="42"/>
    <tableColumn id="5" xr3:uid="{33588095-A573-7341-B81A-7B879F457439}" name="Interoperability score" dataDxfId="41"/>
    <tableColumn id="6" xr3:uid="{6D39E6DA-CC18-6341-A9F1-F2F81666D75B}" name="Compatibility with load flexibility tariffs and programs" dataDxfId="40"/>
    <tableColumn id="7" xr3:uid="{0E09562A-D29E-6B41-88E4-8F7B420DF984}" name="Ease of implementation of new DR programs" dataDxfId="39"/>
  </tableColumns>
  <tableStyleInfo name="TableStyleMedium2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39510E6-F073-2248-B320-DEE7E7D10F37}" name="layer_0_m1520" displayName="layer_0_m1520" ref="X50:AA53" totalsRowShown="0">
  <autoFilter ref="X50:AA53" xr:uid="{839510E6-F073-2248-B320-DEE7E7D10F37}"/>
  <tableColumns count="4">
    <tableColumn id="1" xr3:uid="{AE2FAF63-4EB0-7B40-8EF9-1E6050262136}" name="Metric/Customer Energy Impacts/Utility"/>
    <tableColumn id="2" xr3:uid="{7808020D-6380-374D-8D4C-D68A74C5A670}" name="Energy consumption impact (resulting RTE; annual kWh)"/>
    <tableColumn id="3" xr3:uid="{C5B00C62-3B4C-B449-9971-7EC0742DDA6E}" name="Load shedding capability (kW)"/>
    <tableColumn id="4" xr3:uid="{F3DA3979-FF1A-9A47-A85C-44DADB112919}" name="Load shifting capability (kWh)"/>
  </tableColumns>
  <tableStyleInfo name="TableStyleMedium2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9CDE500-AF0C-E549-87BA-BAFAF10337D4}" name="layer_0_m1621" displayName="layer_0_m1621" ref="X65:AE72" totalsRowShown="0">
  <autoFilter ref="X65:AE72" xr:uid="{B9CDE500-AF0C-E549-87BA-BAFAF10337D4}"/>
  <tableColumns count="8">
    <tableColumn id="1" xr3:uid="{595C6EDB-6FF9-8541-931C-AF48C93FB89C}" name="Metric/Grid Energy Impacts/Utility"/>
    <tableColumn id="2" xr3:uid="{2181B0A0-7FDD-B247-8C75-9C23A2A089EA}" name="Total load shed capability (GW)" dataDxfId="38"/>
    <tableColumn id="3" xr3:uid="{8ABCC98B-9C63-9945-85BB-FC156DC73267}" name="Total load shift capability (GWh)" dataDxfId="37"/>
    <tableColumn id="4" xr3:uid="{2988C882-6EA9-F541-826E-3C75AB224CAF}" name="Generation Capacity Hours Load Reduction (MW)" dataDxfId="36"/>
    <tableColumn id="5" xr3:uid="{3B8DE641-FDE0-A840-813D-FFE95F822147}" name="Persistent system ramp impact" dataDxfId="35"/>
    <tableColumn id="6" xr3:uid="{1E73EB18-59FA-5440-82EE-DE1FF820CF6F}" name="Net load load factor impact (baseline net load load factor = 0.375)" dataDxfId="34"/>
    <tableColumn id="7" xr3:uid="{977CAE33-8595-C545-BFCB-F94CCF176D71}" name="System reliability impact" dataDxfId="33"/>
    <tableColumn id="8" xr3:uid="{F39E6998-152D-0E49-894D-F903ABB5950B}" name="Utilization of renewable generation (GWh/y)" dataDxfId="32"/>
  </tableColumns>
  <tableStyleInfo name="TableStyleMedium2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E9612E6-1B6C-1B45-8281-E752CEEF155A}" name="layer_0_m151722" displayName="layer_0_m151722" ref="X76:AA79" totalsRowShown="0">
  <autoFilter ref="X76:AA79" xr:uid="{CE9612E6-1B6C-1B45-8281-E752CEEF155A}"/>
  <tableColumns count="4">
    <tableColumn id="1" xr3:uid="{5CB9A890-12B8-4E42-BFF2-0CD95C91539D}" name="Metric/Grid Cost and Emissions Impacts/Utility"/>
    <tableColumn id="2" xr3:uid="{A703B425-195B-6348-BB1D-412B01097688}" name="Net economic benefit to the grid ($M)"/>
    <tableColumn id="3" xr3:uid="{ACEF8C9A-AAF0-CB47-B322-661637F35388}" name="Greenhouse gas emissions impact (ktons)"/>
    <tableColumn id="4" xr3:uid="{3F4D0DB8-AD82-8F4E-B825-F9E596DDE998}" name="Air quality impacts (ktons NOx, ktons PM)"/>
  </tableColumns>
  <tableStyleInfo name="TableStyleMedium2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84722F6-272D-E04F-8EA2-56601E4A3A44}" name="layer_0_m1823" displayName="layer_0_m1823" ref="X57:AB61" totalsRowShown="0">
  <autoFilter ref="X57:AB61" xr:uid="{984722F6-272D-E04F-8EA2-56601E4A3A44}"/>
  <tableColumns count="5">
    <tableColumn id="1" xr3:uid="{E41DF590-10A6-D04B-85E9-BF0A7319F045}" name="Metric/Customer Financial Impacts/Utility"/>
    <tableColumn id="2" xr3:uid="{1702AFE5-1227-8249-AD77-417B8C52C96D}" name="Up-front costs (average, $)"/>
    <tableColumn id="3" xr3:uid="{35741DBF-3E79-1044-A533-E2759CBE4198}" name="Customer bill savings (average, $/year)"/>
    <tableColumn id="4" xr3:uid="{8A08DBE1-57E9-CA4D-8B90-FF987AE639EF}" name="Net benefit to the customer (average, $ annuity of life-cycle)"/>
    <tableColumn id="5" xr3:uid="{E503A850-C678-5D4C-9B2A-C640CF16CDD7}" name="Aggregate customer net benefit ($M)"/>
  </tableColumns>
  <tableStyleInfo name="TableStyleMedium2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E8EE3407-439B-524A-82E7-5F9265186D65}" name="random_index" displayName="random_index" ref="J3:K10" totalsRowShown="0" tableBorderDxfId="68">
  <autoFilter ref="J3:K10" xr:uid="{E8EE3407-439B-524A-82E7-5F9265186D65}"/>
  <tableColumns count="2">
    <tableColumn id="1" xr3:uid="{B2F03C5C-0F7A-5E49-84E1-595082E52955}" name="Priority Matrix Order" dataDxfId="67"/>
    <tableColumn id="2" xr3:uid="{FAF98C26-297F-1646-ACD0-3D10B209DAD0}" name="Average Consistency Index"/>
  </tableColumns>
  <tableStyleInfo name="TableStyleMedium2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5CBC43B-5D02-974E-97C4-B45AE2617FD5}" name="layer_0_m24" displayName="layer_0_m24" ref="AG40:AM46" totalsRowShown="0" dataDxfId="31">
  <autoFilter ref="AG40:AM46" xr:uid="{65CBC43B-5D02-974E-97C4-B45AE2617FD5}"/>
  <tableColumns count="7">
    <tableColumn id="1" xr3:uid="{7C394452-0D7D-B340-B1E7-BDC106745C0B}" name="Metric/Technology Capabilities and Characteristics/Grid" dataDxfId="30"/>
    <tableColumn id="2" xr3:uid="{D1FBE163-4638-5743-A917-898A888989F3}" name="Technology usability score" dataDxfId="29"/>
    <tableColumn id="3" xr3:uid="{18644DA0-856A-8243-922C-0F9CFB3BC27C}" name="Technology acceptance score" dataDxfId="28"/>
    <tableColumn id="4" xr3:uid="{A73690BA-E85C-0C47-8B15-4E61EB61AA9C}" name="Non-energy impacts score" dataDxfId="27"/>
    <tableColumn id="5" xr3:uid="{B607724C-92C7-164B-9138-C048AE018C33}" name="Interoperability score" dataDxfId="26"/>
    <tableColumn id="6" xr3:uid="{E5DCF310-85D5-3E4D-8BA7-84810EC23D5E}" name="Compatibility with load flexibility tariffs and programs" dataDxfId="25"/>
    <tableColumn id="7" xr3:uid="{F50F4A2F-E191-3F48-8847-68F58E8968A2}" name="Ease of implementation of new DR programs" dataDxfId="24"/>
  </tableColumns>
  <tableStyleInfo name="TableStyleMedium2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01E091B-FCF7-204C-ADC3-651D5F7EE5F4}" name="layer_0_m1525" displayName="layer_0_m1525" ref="AG50:AJ53" totalsRowShown="0">
  <autoFilter ref="AG50:AJ53" xr:uid="{101E091B-FCF7-204C-ADC3-651D5F7EE5F4}"/>
  <tableColumns count="4">
    <tableColumn id="1" xr3:uid="{671B1267-1B50-0A4D-8DB5-C64E8A6522BC}" name="Metric/Customer Energy Impacts/Grid"/>
    <tableColumn id="2" xr3:uid="{CDAD5388-78E4-ED42-AC04-0642BFC81A57}" name="Energy consumption impact (resulting RTE; annual kWh)"/>
    <tableColumn id="3" xr3:uid="{8953AE73-7C6B-D442-AB2F-B4F37A77A978}" name="Load shedding capability (kW)"/>
    <tableColumn id="4" xr3:uid="{F1C06DE6-BBE8-1340-A0A3-D6DD0D86B23E}" name="Load shifting capability (kWh)"/>
  </tableColumns>
  <tableStyleInfo name="TableStyleMedium2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00D8FBF-8580-1C47-9644-A3A0D85E14E1}" name="layer_0_m1626" displayName="layer_0_m1626" ref="AG65:AN72" totalsRowShown="0">
  <autoFilter ref="AG65:AN72" xr:uid="{F00D8FBF-8580-1C47-9644-A3A0D85E14E1}"/>
  <tableColumns count="8">
    <tableColumn id="1" xr3:uid="{9C02AEA6-E96E-7044-A12A-10603A7841AE}" name="Metric/Grid Energy Impacts/Grid"/>
    <tableColumn id="2" xr3:uid="{468C47D3-3E0E-604D-B018-F2BB3DFD5260}" name="Total load shed capability (GW)" dataDxfId="23"/>
    <tableColumn id="3" xr3:uid="{234FE717-B4B6-3740-8EDD-4704F8731369}" name="Total load shift capability (GWh)" dataDxfId="22"/>
    <tableColumn id="4" xr3:uid="{0A883BA1-F344-DB49-BA50-C163A89FE6D0}" name="Generation Capacity Hours Load Reduction (MW)" dataDxfId="21"/>
    <tableColumn id="5" xr3:uid="{4B498043-1B98-944E-8FFB-4EB6813115A2}" name="Persistent system ramp impact" dataDxfId="20"/>
    <tableColumn id="6" xr3:uid="{A4AAA3F8-82A2-FE4C-9D7B-3F2EDDDD8D33}" name="Net load load factor impact (baseline net load load factor = 0.375)" dataDxfId="19"/>
    <tableColumn id="7" xr3:uid="{BC20BF30-4506-D247-94BD-6A39AB776C78}" name="System reliability impact" dataDxfId="18"/>
    <tableColumn id="8" xr3:uid="{4B47C82F-A638-2949-A306-105FE8743725}" name="Utilization of renewable generation (GWh/y)" dataDxfId="17"/>
  </tableColumns>
  <tableStyleInfo name="TableStyleMedium2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D9A70E4-C9A1-8240-A7DF-3B90B2188CE3}" name="layer_0_m151727" displayName="layer_0_m151727" ref="AG76:AJ79" totalsRowShown="0">
  <autoFilter ref="AG76:AJ79" xr:uid="{7D9A70E4-C9A1-8240-A7DF-3B90B2188CE3}"/>
  <tableColumns count="4">
    <tableColumn id="1" xr3:uid="{9B2400CE-1DCF-BD4C-BF33-A585107465CE}" name="Metric/Grid Cost and Emissions Impacts/Grid"/>
    <tableColumn id="2" xr3:uid="{43442F88-E906-3649-87DF-8667002934D4}" name="Net economic benefit to the grid ($M)"/>
    <tableColumn id="3" xr3:uid="{9FDB151C-1010-2442-9AAA-CD5DB2A03729}" name="Greenhouse gas emissions impact (ktons)" dataDxfId="16"/>
    <tableColumn id="4" xr3:uid="{240B10E7-2A99-644E-A45A-AAA9F5B424F7}" name="Air quality impacts (ktons NOx, ktons PM)" dataDxfId="15"/>
  </tableColumns>
  <tableStyleInfo name="TableStyleMedium2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8E5B319E-89C8-304E-BD39-45EF93594F7E}" name="layer_0_m1828" displayName="layer_0_m1828" ref="AG57:AK61" totalsRowShown="0">
  <autoFilter ref="AG57:AK61" xr:uid="{8E5B319E-89C8-304E-BD39-45EF93594F7E}"/>
  <tableColumns count="5">
    <tableColumn id="1" xr3:uid="{F0DBBA76-273D-D149-B1F3-533B36BE1047}" name="Metric/Customer Financial Impacts/Grid"/>
    <tableColumn id="2" xr3:uid="{BA3D1637-3F75-1D4A-8710-F1E94589DE8D}" name="Up-front costs (average, $)"/>
    <tableColumn id="3" xr3:uid="{48C8D3A5-70FF-BB41-832F-55BEE5AA5B73}" name="Customer bill savings (average, $/year)"/>
    <tableColumn id="4" xr3:uid="{DA187EC7-DFC6-0146-8BB1-93FA05517D36}" name="Net benefit to the customer (average, $ annuity of life-cycle)"/>
    <tableColumn id="5" xr3:uid="{81C73B6B-8709-3946-A015-0CA3B5A2C293}" name="Aggregate customer net benefit ($M)"/>
  </tableColumns>
  <tableStyleInfo name="TableStyleMedium28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D3846F7-F899-804F-BB90-FED19559BC5D}" name="layer_0_m29" displayName="layer_0_m29" ref="AP40:AV46" totalsRowShown="0" dataDxfId="14">
  <autoFilter ref="AP40:AV46" xr:uid="{7D3846F7-F899-804F-BB90-FED19559BC5D}"/>
  <tableColumns count="7">
    <tableColumn id="1" xr3:uid="{3C1C5019-779B-0B46-9354-EB8D4024D8CC}" name="Metric/Technology Capabilities and Characteristics/State-Society" dataDxfId="13"/>
    <tableColumn id="2" xr3:uid="{D5DE1998-3372-1C4C-9461-7151A6638DC1}" name="Technology usability score" dataDxfId="12"/>
    <tableColumn id="3" xr3:uid="{92605455-A84D-B941-B44C-44872E3AF550}" name="Technology acceptance score" dataDxfId="11"/>
    <tableColumn id="4" xr3:uid="{E45ABD4C-5702-5F49-A52C-391640DCBB46}" name="Non-energy impacts score" dataDxfId="10"/>
    <tableColumn id="5" xr3:uid="{8BE80AA4-DED2-254B-ABDD-3E4AC6F4BC60}" name="Interoperability score" dataDxfId="9"/>
    <tableColumn id="6" xr3:uid="{2ECD83F9-1714-FB4B-AA15-0DB186A738BA}" name="Compatibility with load flexibility tariffs and programs" dataDxfId="8"/>
    <tableColumn id="7" xr3:uid="{61441073-DD67-CA46-864E-38D8A1A03352}" name="Ease of implementation of new DR programs" dataDxfId="7"/>
  </tableColumns>
  <tableStyleInfo name="TableStyleMedium2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6DC9785-85E6-074C-BB51-B2C34B4E3999}" name="layer_0_m1530" displayName="layer_0_m1530" ref="AP50:AS53" totalsRowShown="0">
  <autoFilter ref="AP50:AS53" xr:uid="{F6DC9785-85E6-074C-BB51-B2C34B4E3999}"/>
  <tableColumns count="4">
    <tableColumn id="1" xr3:uid="{CFF2FCD9-88AA-1748-9600-676A06E6C83F}" name="Metric/Customer Energy Impacts/State-Society"/>
    <tableColumn id="2" xr3:uid="{2F622AAC-6340-9A4F-AE6D-98226BCD2034}" name="Energy consumption impact (resulting RTE; annual kWh)"/>
    <tableColumn id="3" xr3:uid="{6EF8A8E2-DE64-124A-869A-DFB15B2BCB83}" name="Load shedding capability (kW)"/>
    <tableColumn id="4" xr3:uid="{BC887598-4FBE-D343-B4C1-E7B02FC1DADF}" name="Load shifting capability (kWh)"/>
  </tableColumns>
  <tableStyleInfo name="TableStyleMedium28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6B2D7F8C-E310-EF40-B9FB-50D0EDE07689}" name="layer_0_m1631" displayName="layer_0_m1631" ref="AP65:AW72" totalsRowShown="0">
  <autoFilter ref="AP65:AW72" xr:uid="{6B2D7F8C-E310-EF40-B9FB-50D0EDE07689}"/>
  <tableColumns count="8">
    <tableColumn id="1" xr3:uid="{39254118-B8C4-0446-95EB-5113D483D595}" name="Metric/Grid Energy Impacts/State-Society"/>
    <tableColumn id="2" xr3:uid="{2BA827DB-FCD9-9142-81A2-8DA0C565E9D6}" name="Total load shed capability (GW)" dataDxfId="6"/>
    <tableColumn id="3" xr3:uid="{48CE1003-FB49-B44C-88D3-0A9702AA4F52}" name="Total load shift capability (GWh)" dataDxfId="5"/>
    <tableColumn id="4" xr3:uid="{34D98C59-3F2A-2E4B-A053-170DE1C8F8DF}" name="Generation Capacity Hours Load Reduction (MW)" dataDxfId="4"/>
    <tableColumn id="5" xr3:uid="{F938BC0A-4A50-2349-BB60-418DC65E7933}" name="Persistent system ramp impact" dataDxfId="3"/>
    <tableColumn id="6" xr3:uid="{EC9CE787-339B-BF43-B284-D506AFB0C42F}" name="Net load load factor impact (baseline net load load factor = 0.375)" dataDxfId="2"/>
    <tableColumn id="7" xr3:uid="{E1049417-4279-ED46-B68B-381826222F86}" name="System reliability impact" dataDxfId="1"/>
    <tableColumn id="8" xr3:uid="{00A3D75E-0A35-B34F-AC52-1710B5295177}" name="Utilization of renewable generation (GWh/y)" dataDxfId="0"/>
  </tableColumns>
  <tableStyleInfo name="TableStyleMedium28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49A14675-3D2A-294F-BA89-B0C45F23E7ED}" name="layer_0_m151732" displayName="layer_0_m151732" ref="AP76:AS79" totalsRowShown="0">
  <autoFilter ref="AP76:AS79" xr:uid="{49A14675-3D2A-294F-BA89-B0C45F23E7ED}"/>
  <tableColumns count="4">
    <tableColumn id="1" xr3:uid="{DE0E0B1C-699B-234C-9AA6-356E3C32C480}" name="Metric/Grid Cost and Emissions Impacts/State-Society"/>
    <tableColumn id="2" xr3:uid="{491563FA-2CAD-DC48-BD53-DEC8410488C0}" name="Net economic benefit to the grid ($M)"/>
    <tableColumn id="3" xr3:uid="{57D9A5F7-8E0E-934D-BB14-5963B16D0BB2}" name="Greenhouse gas emissions impact (ktons)"/>
    <tableColumn id="4" xr3:uid="{E33D5175-1DB4-B54A-B77B-5A42BD8BD146}" name="Air quality impacts (ktons NOx, ktons PM)"/>
  </tableColumns>
  <tableStyleInfo name="TableStyleMedium28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75611618-24DE-1B45-AC4C-28BE11999A31}" name="layer_0_m1833" displayName="layer_0_m1833" ref="AP57:AT61" totalsRowShown="0">
  <autoFilter ref="AP57:AT61" xr:uid="{75611618-24DE-1B45-AC4C-28BE11999A31}"/>
  <tableColumns count="5">
    <tableColumn id="1" xr3:uid="{C947A92E-D574-424E-AAB3-A7D0ACF2B671}" name="Metric/Customer Financial Impacts/State-Society"/>
    <tableColumn id="2" xr3:uid="{AF53E5B0-5E16-354F-B457-3D41EA11F2FF}" name="Up-front costs (average, $)"/>
    <tableColumn id="3" xr3:uid="{7E4A9906-61C0-0C45-BEC3-F6854CA7724C}" name="Customer bill savings (average, $/year)"/>
    <tableColumn id="4" xr3:uid="{2950F57D-12E7-5F4D-A517-F9CE9B078A7D}" name="Net benefit to the customer (average, $ annuity of life-cycle)"/>
    <tableColumn id="5" xr3:uid="{C21C1C1E-0BD8-1646-9083-893E0547D9B3}" name="Aggregate customer net benefit ($M)"/>
  </tableColumns>
  <tableStyleInfo name="TableStyleMedium2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40F9F6-B261-844E-860A-ED3EBDE55406}" name="scoring" displayName="scoring" ref="C4:K73" totalsRowShown="0">
  <autoFilter ref="C4:K73" xr:uid="{8040F9F6-B261-844E-860A-ED3EBDE55406}"/>
  <tableColumns count="9">
    <tableColumn id="1" xr3:uid="{598F3B72-112E-974D-9505-1B4C3CEDC52F}" name="Scenario"/>
    <tableColumn id="2" xr3:uid="{F05A8554-6C0A-2C46-B5D9-E5D67641D3F1}" name="Metric"/>
    <tableColumn id="3" xr3:uid="{C67BEDEB-1365-3C4B-8085-55242D8C53A6}" name="Low Filter"/>
    <tableColumn id="4" xr3:uid="{84056BC2-7BA6-DB42-9DE7-8CB69AD96E58}" name="High Filter"/>
    <tableColumn id="5" xr3:uid="{1815F572-EB44-E840-87F9-C25C50019AC5}" name="Global Weights"/>
    <tableColumn id="6" xr3:uid="{29B62398-00DE-5944-8C6A-11C805427EEE}" name="A1"/>
    <tableColumn id="7" xr3:uid="{7A19459D-2044-754B-90D4-8F8A49981FD5}" name="A2"/>
    <tableColumn id="8" xr3:uid="{487BC794-5BF2-3C4C-9CD9-788908B050C2}" name="A3"/>
    <tableColumn id="9" xr3:uid="{ACC49EA5-B53B-9E46-8438-4D07D3F0235C}" name="A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70E6AC7-D46A-8247-A10B-6D4E164F3700}" name="score_range" displayName="score_range" ref="O4:P5" totalsRowShown="0">
  <autoFilter ref="O4:P5" xr:uid="{070E6AC7-D46A-8247-A10B-6D4E164F3700}"/>
  <tableColumns count="2">
    <tableColumn id="1" xr3:uid="{190C7519-39CC-7748-8F94-CE02E6F8AF60}" name="Min Score"/>
    <tableColumn id="2" xr3:uid="{DB601930-A895-A144-A9CE-02F476A39BBE}" name="Max Scor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3396C6-5DF0-E44A-8EEE-B90DF8982A8A}" name="layer_2" displayName="layer_2" ref="AC9:AG13" totalsRowShown="0">
  <autoFilter ref="AC9:AG13" xr:uid="{023396C6-5DF0-E44A-8EEE-B90DF8982A8A}"/>
  <tableColumns count="5">
    <tableColumn id="1" xr3:uid="{94317B1B-404E-3944-8AB0-202E1253EE62}" name="Standpoint"/>
    <tableColumn id="2" xr3:uid="{3557C71F-6E33-E446-A9F5-6DEE4DFC60EC}" name="Customer"/>
    <tableColumn id="3" xr3:uid="{4DE3F5D5-6AD1-1E43-8990-8D24F450072A}" name="Utility"/>
    <tableColumn id="4" xr3:uid="{9923F042-DFCB-784E-8AB8-3EC4828EF85B}" name="Grid"/>
    <tableColumn id="5" xr3:uid="{916D834E-24AF-204F-BE22-FFA950325E13}" name="State-Society"/>
  </tableColumns>
  <tableStyleInfo name="TableStyleMedium2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A40727-28E5-AA48-B5E6-0BA73E0923EB}" name="layer_1" displayName="layer_1" ref="O24:T29" totalsRowShown="0">
  <autoFilter ref="O24:T29" xr:uid="{1AA40727-28E5-AA48-B5E6-0BA73E0923EB}"/>
  <tableColumns count="6">
    <tableColumn id="1" xr3:uid="{C63D8F8A-118F-FC4A-805A-A9895529CCB2}" name="Metric Category/Customer"/>
    <tableColumn id="2" xr3:uid="{1C6753B9-6087-7B4B-961D-1D4F5EAE2EFD}" name="Technology Capabilities and Characteristics" dataDxfId="66"/>
    <tableColumn id="3" xr3:uid="{F587EE88-54B4-7943-B393-716070992199}" name="Customer Energy Impacts" dataDxfId="65"/>
    <tableColumn id="4" xr3:uid="{05E6F62B-1CE5-8B4C-A65D-F116E82704FA}" name="Customer Financial Impacts" dataDxfId="64"/>
    <tableColumn id="5" xr3:uid="{A1CE9049-F859-2B49-9A86-5EF7186A4340}" name="Grid Energy Impacts" dataDxfId="63"/>
    <tableColumn id="6" xr3:uid="{649E262A-B12D-EB46-8164-0F0747B25EE8}" name="Grid Cost and Emissions Impacts" dataDxfId="62"/>
  </tableColumns>
  <tableStyleInfo name="TableStyleMedium2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49A3B-4948-C34A-BA3C-6CF074F0AFFD}" name="another_layer_1" displayName="another_layer_1" ref="X24:AC29" totalsRowShown="0">
  <autoFilter ref="X24:AC29" xr:uid="{1F049A3B-4948-C34A-BA3C-6CF074F0AFFD}"/>
  <tableColumns count="6">
    <tableColumn id="1" xr3:uid="{CB72FD0A-0E3E-3D48-9248-A56752A86E15}" name="Metric Category/Utility"/>
    <tableColumn id="2" xr3:uid="{160E732E-7904-C54C-94BD-BEBA01D30734}" name="Technology Capabilities and Characteristics"/>
    <tableColumn id="3" xr3:uid="{733BB68C-E912-524A-BC50-936E1AB95CA9}" name="Customer Energy Impacts"/>
    <tableColumn id="4" xr3:uid="{596B3303-CF19-3C4B-ABE6-F16FE6268B4A}" name="Customer Financial Impacts"/>
    <tableColumn id="5" xr3:uid="{E82BFEA9-768D-AD47-9AB7-461009AC9196}" name="Grid Energy Impacts"/>
    <tableColumn id="6" xr3:uid="{C2330A07-8BD0-2846-BCF5-40D7EE33489D}" name="Grid Cost and Emissions Impacts"/>
  </tableColumns>
  <tableStyleInfo name="TableStyleMedium2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94F579-7371-084F-80DE-2F96155DEED8}" name="layer_0" displayName="layer_0" ref="O40:U46" totalsRowShown="0">
  <autoFilter ref="O40:U46" xr:uid="{9094F579-7371-084F-80DE-2F96155DEED8}"/>
  <tableColumns count="7">
    <tableColumn id="1" xr3:uid="{20739A20-2F09-CD46-BB15-AAC2F6891B61}" name="Metric/Technology Capabilities and Characteristics/Customer"/>
    <tableColumn id="2" xr3:uid="{E54304F6-A46B-D545-9C8E-D44F3302EFCB}" name="Technology usability score"/>
    <tableColumn id="3" xr3:uid="{19AA739E-AD4E-B24C-8A51-348F9EC90745}" name="Technology acceptance score"/>
    <tableColumn id="4" xr3:uid="{797DD790-D96C-7848-9F30-2A8BAB354F35}" name="Non-energy impacts score"/>
    <tableColumn id="5" xr3:uid="{E5F4D5E3-1E6C-C243-A12B-FAF073FB1771}" name="Interoperability score"/>
    <tableColumn id="6" xr3:uid="{43E4346F-509D-1946-9C25-3DF5058B2E17}" name="Compatibility with load flexibility tariffs and programs"/>
    <tableColumn id="7" xr3:uid="{5AE8EDDB-3270-CF4A-9E6D-E9331172A78B}" name="Ease of implementation of new DR programs"/>
  </tableColumns>
  <tableStyleInfo name="TableStyleMedium2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9586EDE-F7B9-9E40-AA31-2848338DE923}" name="layer_113" displayName="layer_113" ref="AG24:AL29" totalsRowShown="0">
  <autoFilter ref="AG24:AL29" xr:uid="{F9586EDE-F7B9-9E40-AA31-2848338DE923}"/>
  <tableColumns count="6">
    <tableColumn id="1" xr3:uid="{65A4180C-D605-284B-96DD-9BB24ECEF0BA}" name="Metric Category/Grid"/>
    <tableColumn id="2" xr3:uid="{8FBF5073-B2C2-3445-AAEE-F85B1D073FA9}" name="Technology Capabilities and Characteristics" dataDxfId="61"/>
    <tableColumn id="3" xr3:uid="{A243ECB4-36DA-7745-BA3C-82A41EB9A5A7}" name="Customer Energy Impacts" dataDxfId="60"/>
    <tableColumn id="4" xr3:uid="{044EB1D8-E1E7-BE4B-98A1-86D334883011}" name="Customer Financial Impacts" dataDxfId="59"/>
    <tableColumn id="5" xr3:uid="{774B9CAF-3B08-9B4D-9E57-0DF90432663A}" name="Grid Energy Impacts" dataDxfId="58"/>
    <tableColumn id="6" xr3:uid="{9EC316C3-7F9B-8841-A766-1222C39A515B}" name="Grid Cost and Emissions Impacts" dataDxfId="57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13" Type="http://schemas.openxmlformats.org/officeDocument/2006/relationships/table" Target="../tables/table16.xml"/><Relationship Id="rId18" Type="http://schemas.openxmlformats.org/officeDocument/2006/relationships/table" Target="../tables/table21.xml"/><Relationship Id="rId26" Type="http://schemas.openxmlformats.org/officeDocument/2006/relationships/table" Target="../tables/table29.xml"/><Relationship Id="rId3" Type="http://schemas.openxmlformats.org/officeDocument/2006/relationships/table" Target="../tables/table6.xml"/><Relationship Id="rId21" Type="http://schemas.openxmlformats.org/officeDocument/2006/relationships/table" Target="../tables/table24.xml"/><Relationship Id="rId7" Type="http://schemas.openxmlformats.org/officeDocument/2006/relationships/table" Target="../tables/table10.xml"/><Relationship Id="rId12" Type="http://schemas.openxmlformats.org/officeDocument/2006/relationships/table" Target="../tables/table15.xml"/><Relationship Id="rId17" Type="http://schemas.openxmlformats.org/officeDocument/2006/relationships/table" Target="../tables/table20.xml"/><Relationship Id="rId25" Type="http://schemas.openxmlformats.org/officeDocument/2006/relationships/table" Target="../tables/table28.xml"/><Relationship Id="rId2" Type="http://schemas.openxmlformats.org/officeDocument/2006/relationships/table" Target="../tables/table5.xml"/><Relationship Id="rId16" Type="http://schemas.openxmlformats.org/officeDocument/2006/relationships/table" Target="../tables/table19.xml"/><Relationship Id="rId20" Type="http://schemas.openxmlformats.org/officeDocument/2006/relationships/table" Target="../tables/table23.xml"/><Relationship Id="rId1" Type="http://schemas.openxmlformats.org/officeDocument/2006/relationships/drawing" Target="../drawings/drawing1.xml"/><Relationship Id="rId6" Type="http://schemas.openxmlformats.org/officeDocument/2006/relationships/table" Target="../tables/table9.xml"/><Relationship Id="rId11" Type="http://schemas.openxmlformats.org/officeDocument/2006/relationships/table" Target="../tables/table14.xml"/><Relationship Id="rId24" Type="http://schemas.openxmlformats.org/officeDocument/2006/relationships/table" Target="../tables/table27.xml"/><Relationship Id="rId5" Type="http://schemas.openxmlformats.org/officeDocument/2006/relationships/table" Target="../tables/table8.xml"/><Relationship Id="rId15" Type="http://schemas.openxmlformats.org/officeDocument/2006/relationships/table" Target="../tables/table18.xml"/><Relationship Id="rId23" Type="http://schemas.openxmlformats.org/officeDocument/2006/relationships/table" Target="../tables/table26.xml"/><Relationship Id="rId10" Type="http://schemas.openxmlformats.org/officeDocument/2006/relationships/table" Target="../tables/table13.xml"/><Relationship Id="rId19" Type="http://schemas.openxmlformats.org/officeDocument/2006/relationships/table" Target="../tables/table22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Relationship Id="rId14" Type="http://schemas.openxmlformats.org/officeDocument/2006/relationships/table" Target="../tables/table17.xml"/><Relationship Id="rId22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82"/>
  <sheetViews>
    <sheetView zoomScale="102" zoomScaleNormal="85" workbookViewId="0">
      <selection activeCell="H11" sqref="H11"/>
    </sheetView>
  </sheetViews>
  <sheetFormatPr baseColWidth="10" defaultColWidth="8.83203125" defaultRowHeight="15" x14ac:dyDescent="0.2"/>
  <cols>
    <col min="1" max="1" width="16.5" customWidth="1"/>
    <col min="2" max="2" width="28" customWidth="1"/>
    <col min="3" max="3" width="62.5" customWidth="1"/>
    <col min="4" max="4" width="32.6640625" customWidth="1"/>
    <col min="6" max="6" width="23" customWidth="1"/>
    <col min="7" max="7" width="21.83203125" customWidth="1"/>
    <col min="8" max="8" width="51.83203125" customWidth="1"/>
    <col min="9" max="9" width="41.5" customWidth="1"/>
    <col min="10" max="10" width="20.83203125" customWidth="1"/>
  </cols>
  <sheetData>
    <row r="3" spans="2:4" x14ac:dyDescent="0.2">
      <c r="B3" s="2" t="s">
        <v>5</v>
      </c>
    </row>
    <row r="6" spans="2:4" x14ac:dyDescent="0.2">
      <c r="B6" t="s">
        <v>96</v>
      </c>
    </row>
    <row r="8" spans="2:4" x14ac:dyDescent="0.2">
      <c r="B8" t="s">
        <v>97</v>
      </c>
    </row>
    <row r="9" spans="2:4" ht="17" customHeight="1" x14ac:dyDescent="0.2"/>
    <row r="10" spans="2:4" x14ac:dyDescent="0.2">
      <c r="B10" t="s">
        <v>98</v>
      </c>
    </row>
    <row r="13" spans="2:4" x14ac:dyDescent="0.2">
      <c r="B13" t="s">
        <v>99</v>
      </c>
    </row>
    <row r="15" spans="2:4" x14ac:dyDescent="0.2">
      <c r="B15" s="2" t="s">
        <v>100</v>
      </c>
      <c r="C15" s="2" t="s">
        <v>101</v>
      </c>
      <c r="D15" s="2" t="s">
        <v>102</v>
      </c>
    </row>
    <row r="16" spans="2:4" ht="96" x14ac:dyDescent="0.2">
      <c r="B16" s="3" t="s">
        <v>103</v>
      </c>
      <c r="C16" s="3" t="s">
        <v>104</v>
      </c>
      <c r="D16" s="3" t="s">
        <v>105</v>
      </c>
    </row>
    <row r="17" spans="2:18" ht="96" x14ac:dyDescent="0.2">
      <c r="B17" s="3" t="s">
        <v>106</v>
      </c>
      <c r="C17" s="3" t="s">
        <v>107</v>
      </c>
      <c r="D17" s="3" t="s">
        <v>108</v>
      </c>
    </row>
    <row r="18" spans="2:18" ht="320" x14ac:dyDescent="0.2">
      <c r="B18" s="3" t="s">
        <v>109</v>
      </c>
      <c r="C18" s="3" t="s">
        <v>110</v>
      </c>
      <c r="D18" s="3" t="s">
        <v>111</v>
      </c>
    </row>
    <row r="19" spans="2:18" ht="16" x14ac:dyDescent="0.2">
      <c r="C19" s="3" t="s">
        <v>112</v>
      </c>
    </row>
    <row r="23" spans="2:18" ht="103.5" customHeight="1" x14ac:dyDescent="0.2">
      <c r="R23" s="1"/>
    </row>
    <row r="24" spans="2:18" ht="220.5" customHeight="1" x14ac:dyDescent="0.2"/>
    <row r="25" spans="2:18" ht="113.25" customHeight="1" x14ac:dyDescent="0.2"/>
    <row r="26" spans="2:18" ht="113.25" customHeight="1" x14ac:dyDescent="0.2"/>
    <row r="27" spans="2:18" ht="113.25" customHeight="1" x14ac:dyDescent="0.2"/>
    <row r="28" spans="2:18" ht="59.25" customHeight="1" x14ac:dyDescent="0.2"/>
    <row r="29" spans="2:18" ht="30.75" customHeight="1" x14ac:dyDescent="0.2"/>
    <row r="32" spans="2:18" ht="32.25" customHeight="1" x14ac:dyDescent="0.2"/>
    <row r="43" ht="66" customHeight="1" x14ac:dyDescent="0.2"/>
    <row r="49" ht="59.25" customHeight="1" x14ac:dyDescent="0.2"/>
    <row r="53" ht="20" customHeight="1" x14ac:dyDescent="0.2"/>
    <row r="54" ht="19" customHeight="1" x14ac:dyDescent="0.2"/>
    <row r="55" ht="28.5" customHeight="1" x14ac:dyDescent="0.2"/>
    <row r="58" ht="37.5" customHeight="1" x14ac:dyDescent="0.2"/>
    <row r="59" ht="33.75" customHeight="1" x14ac:dyDescent="0.2"/>
    <row r="82" spans="6:6" x14ac:dyDescent="0.2">
      <c r="F82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6"/>
  <sheetViews>
    <sheetView zoomScale="110" zoomScaleNormal="110" workbookViewId="0">
      <selection activeCell="M10" sqref="M10"/>
    </sheetView>
  </sheetViews>
  <sheetFormatPr baseColWidth="10" defaultColWidth="8.83203125" defaultRowHeight="15" x14ac:dyDescent="0.2"/>
  <cols>
    <col min="5" max="5" width="12.1640625" customWidth="1"/>
    <col min="9" max="9" width="33.33203125" customWidth="1"/>
    <col min="10" max="10" width="32.5" customWidth="1"/>
    <col min="11" max="11" width="28.83203125" customWidth="1"/>
    <col min="12" max="12" width="23.83203125" customWidth="1"/>
    <col min="13" max="13" width="27.83203125" customWidth="1"/>
    <col min="14" max="14" width="13.5" customWidth="1"/>
    <col min="15" max="15" width="18.6640625" customWidth="1"/>
    <col min="16" max="16" width="20.5" customWidth="1"/>
    <col min="17" max="17" width="18.5" customWidth="1"/>
    <col min="18" max="18" width="16.33203125" customWidth="1"/>
    <col min="19" max="19" width="15.5" customWidth="1"/>
    <col min="20" max="20" width="19.83203125" customWidth="1"/>
    <col min="21" max="21" width="14.83203125" customWidth="1"/>
    <col min="24" max="24" width="22.33203125" customWidth="1"/>
  </cols>
  <sheetData>
    <row r="2" spans="2:11" x14ac:dyDescent="0.2">
      <c r="B2" t="s">
        <v>7</v>
      </c>
      <c r="K2" t="s">
        <v>82</v>
      </c>
    </row>
    <row r="3" spans="2:11" ht="17" x14ac:dyDescent="0.2">
      <c r="B3" t="s">
        <v>0</v>
      </c>
      <c r="C3" t="s">
        <v>1</v>
      </c>
      <c r="D3" t="s">
        <v>2</v>
      </c>
      <c r="E3" t="s">
        <v>3</v>
      </c>
      <c r="J3" s="16" t="s">
        <v>83</v>
      </c>
      <c r="K3" s="17" t="s">
        <v>81</v>
      </c>
    </row>
    <row r="4" spans="2:11" ht="16" x14ac:dyDescent="0.2">
      <c r="B4" t="s">
        <v>9</v>
      </c>
      <c r="C4" t="s">
        <v>9</v>
      </c>
      <c r="D4" s="1" t="s">
        <v>4</v>
      </c>
      <c r="E4">
        <v>0</v>
      </c>
      <c r="J4" s="15">
        <v>2</v>
      </c>
      <c r="K4">
        <v>0</v>
      </c>
    </row>
    <row r="5" spans="2:11" ht="16" x14ac:dyDescent="0.2">
      <c r="J5" s="15">
        <v>3</v>
      </c>
      <c r="K5">
        <v>0.57999999999999996</v>
      </c>
    </row>
    <row r="6" spans="2:11" ht="16" x14ac:dyDescent="0.2">
      <c r="J6" s="15">
        <v>4</v>
      </c>
      <c r="K6">
        <v>0.9</v>
      </c>
    </row>
    <row r="7" spans="2:11" ht="16" x14ac:dyDescent="0.2">
      <c r="J7" s="15">
        <v>5</v>
      </c>
      <c r="K7">
        <v>1.1200000000000001</v>
      </c>
    </row>
    <row r="8" spans="2:11" ht="16" x14ac:dyDescent="0.2">
      <c r="J8" s="15">
        <v>6</v>
      </c>
      <c r="K8">
        <v>1.24</v>
      </c>
    </row>
    <row r="9" spans="2:11" ht="16" x14ac:dyDescent="0.2">
      <c r="J9" s="15">
        <v>7</v>
      </c>
      <c r="K9">
        <v>1.32</v>
      </c>
    </row>
    <row r="10" spans="2:11" ht="16" x14ac:dyDescent="0.2">
      <c r="J10" s="15">
        <v>8</v>
      </c>
      <c r="K10">
        <v>1.41</v>
      </c>
    </row>
    <row r="23" ht="67.5" customHeight="1" x14ac:dyDescent="0.2"/>
    <row r="24" ht="44.25" customHeight="1" x14ac:dyDescent="0.2"/>
    <row r="25" ht="64" customHeight="1" x14ac:dyDescent="0.2"/>
    <row r="26" ht="15" customHeight="1" x14ac:dyDescent="0.2"/>
  </sheetData>
  <phoneticPr fontId="4" type="noConversion"/>
  <pageMargins left="0.7" right="0.7" top="0.75" bottom="0.75" header="0.3" footer="0.3"/>
  <pageSetup orientation="portrait" horizontalDpi="4294967295" verticalDpi="4294967295" r:id="rId1"/>
  <legacy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DAB9-3702-5F44-9856-F34F808306F8}">
  <dimension ref="C4:P73"/>
  <sheetViews>
    <sheetView tabSelected="1" zoomScale="120" zoomScaleNormal="120" workbookViewId="0">
      <selection activeCell="J74" sqref="J74"/>
    </sheetView>
  </sheetViews>
  <sheetFormatPr baseColWidth="10" defaultRowHeight="15" x14ac:dyDescent="0.2"/>
  <cols>
    <col min="3" max="3" width="13.83203125" customWidth="1"/>
    <col min="4" max="4" width="54.5" customWidth="1"/>
    <col min="5" max="5" width="11" customWidth="1"/>
    <col min="6" max="6" width="11.33203125" customWidth="1"/>
    <col min="7" max="7" width="15" customWidth="1"/>
  </cols>
  <sheetData>
    <row r="4" spans="3:16" x14ac:dyDescent="0.2">
      <c r="C4" t="s">
        <v>26</v>
      </c>
      <c r="D4" t="s">
        <v>23</v>
      </c>
      <c r="E4" t="s">
        <v>87</v>
      </c>
      <c r="F4" t="s">
        <v>88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O4" t="s">
        <v>113</v>
      </c>
      <c r="P4" t="s">
        <v>114</v>
      </c>
    </row>
    <row r="5" spans="3:16" x14ac:dyDescent="0.2">
      <c r="C5" t="s">
        <v>84</v>
      </c>
      <c r="D5" t="s">
        <v>38</v>
      </c>
      <c r="E5" t="s">
        <v>89</v>
      </c>
      <c r="F5" t="s">
        <v>90</v>
      </c>
      <c r="G5">
        <v>0</v>
      </c>
      <c r="H5">
        <v>1</v>
      </c>
      <c r="I5">
        <v>1</v>
      </c>
      <c r="J5">
        <v>1</v>
      </c>
      <c r="K5">
        <v>1</v>
      </c>
      <c r="O5">
        <v>1</v>
      </c>
      <c r="P5">
        <v>10</v>
      </c>
    </row>
    <row r="6" spans="3:16" x14ac:dyDescent="0.2">
      <c r="C6" t="s">
        <v>84</v>
      </c>
      <c r="D6" t="s">
        <v>39</v>
      </c>
      <c r="E6" t="s">
        <v>89</v>
      </c>
      <c r="F6" t="s">
        <v>90</v>
      </c>
      <c r="G6">
        <v>0</v>
      </c>
      <c r="H6">
        <v>2</v>
      </c>
      <c r="I6">
        <v>2</v>
      </c>
      <c r="J6">
        <v>2</v>
      </c>
      <c r="K6">
        <v>2</v>
      </c>
    </row>
    <row r="7" spans="3:16" x14ac:dyDescent="0.2">
      <c r="C7" t="s">
        <v>84</v>
      </c>
      <c r="D7" t="s">
        <v>40</v>
      </c>
      <c r="E7">
        <v>-6</v>
      </c>
      <c r="F7">
        <v>2</v>
      </c>
      <c r="G7">
        <v>1</v>
      </c>
      <c r="H7">
        <v>-4</v>
      </c>
      <c r="I7">
        <v>-1</v>
      </c>
      <c r="J7">
        <v>-1</v>
      </c>
      <c r="K7">
        <v>-1</v>
      </c>
    </row>
    <row r="8" spans="3:16" x14ac:dyDescent="0.2">
      <c r="C8" t="s">
        <v>84</v>
      </c>
      <c r="D8" t="s">
        <v>41</v>
      </c>
      <c r="E8">
        <v>1</v>
      </c>
      <c r="F8">
        <v>2</v>
      </c>
      <c r="G8">
        <v>1</v>
      </c>
      <c r="H8">
        <v>1</v>
      </c>
      <c r="I8">
        <v>1</v>
      </c>
      <c r="J8">
        <v>1</v>
      </c>
      <c r="K8">
        <v>1</v>
      </c>
    </row>
    <row r="9" spans="3:16" x14ac:dyDescent="0.2">
      <c r="C9" t="s">
        <v>84</v>
      </c>
      <c r="D9" t="s">
        <v>42</v>
      </c>
      <c r="E9">
        <v>1</v>
      </c>
      <c r="F9">
        <v>5</v>
      </c>
      <c r="G9">
        <v>1</v>
      </c>
      <c r="H9">
        <v>7</v>
      </c>
      <c r="I9">
        <v>6</v>
      </c>
      <c r="J9">
        <v>7</v>
      </c>
      <c r="K9">
        <v>7</v>
      </c>
    </row>
    <row r="10" spans="3:16" x14ac:dyDescent="0.2">
      <c r="C10" t="s">
        <v>84</v>
      </c>
      <c r="D10" t="s">
        <v>43</v>
      </c>
      <c r="E10">
        <v>1</v>
      </c>
      <c r="F10">
        <v>3</v>
      </c>
      <c r="G10">
        <v>1</v>
      </c>
      <c r="H10">
        <v>3</v>
      </c>
      <c r="I10">
        <v>3</v>
      </c>
      <c r="J10">
        <v>2</v>
      </c>
      <c r="K10">
        <v>3</v>
      </c>
    </row>
    <row r="11" spans="3:16" x14ac:dyDescent="0.2">
      <c r="C11" t="s">
        <v>84</v>
      </c>
      <c r="D11" t="s">
        <v>59</v>
      </c>
      <c r="E11">
        <v>0.9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3:16" x14ac:dyDescent="0.2">
      <c r="C12" t="s">
        <v>84</v>
      </c>
      <c r="D12" t="s">
        <v>60</v>
      </c>
      <c r="E12">
        <v>0</v>
      </c>
      <c r="F12" t="s">
        <v>90</v>
      </c>
      <c r="G12">
        <v>1</v>
      </c>
      <c r="H12">
        <v>0.45</v>
      </c>
      <c r="I12">
        <v>0.39</v>
      </c>
      <c r="J12">
        <v>0.8</v>
      </c>
      <c r="K12">
        <v>0.48</v>
      </c>
    </row>
    <row r="13" spans="3:16" x14ac:dyDescent="0.2">
      <c r="C13" t="s">
        <v>84</v>
      </c>
      <c r="D13" t="s">
        <v>61</v>
      </c>
      <c r="E13">
        <v>0</v>
      </c>
      <c r="F13" t="s">
        <v>90</v>
      </c>
      <c r="G13">
        <v>1</v>
      </c>
      <c r="H13">
        <v>0.21</v>
      </c>
      <c r="I13">
        <v>0.34</v>
      </c>
      <c r="J13">
        <v>0.83</v>
      </c>
      <c r="K13">
        <v>0.37</v>
      </c>
    </row>
    <row r="14" spans="3:16" x14ac:dyDescent="0.2">
      <c r="C14" t="s">
        <v>84</v>
      </c>
      <c r="D14" t="s">
        <v>62</v>
      </c>
      <c r="E14">
        <v>-5000</v>
      </c>
      <c r="F14">
        <v>0</v>
      </c>
      <c r="G14">
        <v>0.5</v>
      </c>
      <c r="H14">
        <v>-710</v>
      </c>
      <c r="I14">
        <v>-305</v>
      </c>
      <c r="J14">
        <v>-1070</v>
      </c>
      <c r="K14">
        <v>-5793</v>
      </c>
    </row>
    <row r="15" spans="3:16" x14ac:dyDescent="0.2">
      <c r="C15" t="s">
        <v>84</v>
      </c>
      <c r="D15" t="s">
        <v>63</v>
      </c>
      <c r="E15">
        <v>0</v>
      </c>
      <c r="F15" t="s">
        <v>90</v>
      </c>
      <c r="G15">
        <v>1</v>
      </c>
      <c r="H15">
        <v>111</v>
      </c>
      <c r="I15">
        <v>89</v>
      </c>
      <c r="J15">
        <v>3762</v>
      </c>
      <c r="K15">
        <v>144</v>
      </c>
    </row>
    <row r="16" spans="3:16" x14ac:dyDescent="0.2">
      <c r="C16" t="s">
        <v>84</v>
      </c>
      <c r="D16" t="s">
        <v>64</v>
      </c>
      <c r="E16" t="s">
        <v>89</v>
      </c>
      <c r="F16" t="s">
        <v>90</v>
      </c>
      <c r="G16">
        <v>0.5</v>
      </c>
      <c r="H16">
        <v>54</v>
      </c>
      <c r="I16">
        <v>59</v>
      </c>
      <c r="J16">
        <v>3627</v>
      </c>
      <c r="K16">
        <v>-402</v>
      </c>
    </row>
    <row r="17" spans="3:11" x14ac:dyDescent="0.2">
      <c r="C17" t="s">
        <v>84</v>
      </c>
      <c r="D17" t="s">
        <v>65</v>
      </c>
      <c r="E17">
        <v>-1000</v>
      </c>
      <c r="F17" t="s">
        <v>90</v>
      </c>
      <c r="G17">
        <v>0.5</v>
      </c>
      <c r="H17">
        <v>473</v>
      </c>
      <c r="I17">
        <v>469</v>
      </c>
      <c r="J17">
        <v>167</v>
      </c>
      <c r="K17">
        <v>-3900</v>
      </c>
    </row>
    <row r="18" spans="3:11" x14ac:dyDescent="0.2">
      <c r="C18" t="s">
        <v>84</v>
      </c>
      <c r="D18" t="s">
        <v>46</v>
      </c>
      <c r="E18">
        <v>0</v>
      </c>
      <c r="F18" t="s">
        <v>90</v>
      </c>
      <c r="G18">
        <v>1</v>
      </c>
      <c r="H18">
        <v>4.1500000000000004</v>
      </c>
      <c r="I18">
        <v>3.4</v>
      </c>
      <c r="J18">
        <v>0.08</v>
      </c>
      <c r="K18">
        <v>4.41</v>
      </c>
    </row>
    <row r="19" spans="3:11" x14ac:dyDescent="0.2">
      <c r="C19" t="s">
        <v>84</v>
      </c>
      <c r="D19" t="s">
        <v>47</v>
      </c>
      <c r="E19">
        <v>0</v>
      </c>
      <c r="F19" t="s">
        <v>90</v>
      </c>
      <c r="G19">
        <v>1</v>
      </c>
      <c r="H19">
        <v>1.94</v>
      </c>
      <c r="I19">
        <v>3.01</v>
      </c>
      <c r="J19">
        <v>0.09</v>
      </c>
      <c r="K19">
        <v>3.43</v>
      </c>
    </row>
    <row r="20" spans="3:11" x14ac:dyDescent="0.2">
      <c r="C20" t="s">
        <v>84</v>
      </c>
      <c r="D20" t="s">
        <v>48</v>
      </c>
      <c r="E20" t="s">
        <v>89</v>
      </c>
      <c r="F20" t="s">
        <v>90</v>
      </c>
      <c r="G20">
        <v>1</v>
      </c>
      <c r="H20">
        <v>1470</v>
      </c>
      <c r="I20">
        <v>1262</v>
      </c>
      <c r="J20">
        <v>294</v>
      </c>
      <c r="K20">
        <v>1577</v>
      </c>
    </row>
    <row r="21" spans="3:11" x14ac:dyDescent="0.2">
      <c r="C21" t="s">
        <v>84</v>
      </c>
      <c r="D21" t="s">
        <v>49</v>
      </c>
      <c r="E21">
        <v>1</v>
      </c>
      <c r="F21">
        <v>10</v>
      </c>
      <c r="G21">
        <v>0</v>
      </c>
      <c r="H21">
        <v>5</v>
      </c>
      <c r="I21">
        <v>5</v>
      </c>
      <c r="J21">
        <v>5</v>
      </c>
      <c r="K21">
        <v>5</v>
      </c>
    </row>
    <row r="22" spans="3:11" x14ac:dyDescent="0.2">
      <c r="C22" t="s">
        <v>84</v>
      </c>
      <c r="D22" t="s">
        <v>50</v>
      </c>
      <c r="E22">
        <v>0</v>
      </c>
      <c r="F22" t="s">
        <v>90</v>
      </c>
      <c r="G22">
        <v>0</v>
      </c>
      <c r="H22">
        <v>-2.3E-2</v>
      </c>
      <c r="I22">
        <v>-1.2999999999999999E-2</v>
      </c>
      <c r="J22">
        <v>1E-3</v>
      </c>
      <c r="K22">
        <v>3.0000000000000001E-3</v>
      </c>
    </row>
    <row r="23" spans="3:11" x14ac:dyDescent="0.2">
      <c r="C23" t="s">
        <v>84</v>
      </c>
      <c r="D23" t="s">
        <v>51</v>
      </c>
      <c r="E23">
        <v>1</v>
      </c>
      <c r="F23">
        <v>4</v>
      </c>
      <c r="G23">
        <v>0</v>
      </c>
      <c r="H23">
        <v>2</v>
      </c>
      <c r="I23">
        <v>2</v>
      </c>
      <c r="J23">
        <v>2</v>
      </c>
      <c r="K23">
        <v>2</v>
      </c>
    </row>
    <row r="24" spans="3:11" x14ac:dyDescent="0.2">
      <c r="C24" t="s">
        <v>84</v>
      </c>
      <c r="D24" t="s">
        <v>52</v>
      </c>
      <c r="E24" t="s">
        <v>89</v>
      </c>
      <c r="F24" t="s">
        <v>90</v>
      </c>
      <c r="G24">
        <v>1</v>
      </c>
      <c r="H24">
        <v>1224</v>
      </c>
      <c r="I24">
        <v>1172</v>
      </c>
      <c r="J24">
        <v>278</v>
      </c>
      <c r="K24">
        <v>3699</v>
      </c>
    </row>
    <row r="25" spans="3:11" x14ac:dyDescent="0.2">
      <c r="C25" t="s">
        <v>84</v>
      </c>
      <c r="D25" t="s">
        <v>55</v>
      </c>
      <c r="E25" t="s">
        <v>89</v>
      </c>
      <c r="F25" t="s">
        <v>90</v>
      </c>
      <c r="G25">
        <v>1</v>
      </c>
      <c r="H25">
        <v>9466</v>
      </c>
      <c r="I25">
        <v>6191</v>
      </c>
      <c r="J25">
        <v>1505</v>
      </c>
      <c r="K25">
        <v>10572</v>
      </c>
    </row>
    <row r="26" spans="3:11" x14ac:dyDescent="0.2">
      <c r="C26" t="s">
        <v>84</v>
      </c>
      <c r="D26" t="s">
        <v>56</v>
      </c>
      <c r="E26" t="s">
        <v>89</v>
      </c>
      <c r="F26" t="s">
        <v>90</v>
      </c>
      <c r="G26">
        <v>1</v>
      </c>
      <c r="H26">
        <v>-22864</v>
      </c>
      <c r="I26">
        <v>-13703</v>
      </c>
      <c r="J26">
        <v>-3084</v>
      </c>
      <c r="K26">
        <v>-24318</v>
      </c>
    </row>
    <row r="27" spans="3:11" x14ac:dyDescent="0.2">
      <c r="C27" t="s">
        <v>84</v>
      </c>
      <c r="D27" t="s">
        <v>57</v>
      </c>
      <c r="E27" t="s">
        <v>89</v>
      </c>
      <c r="F27" t="s">
        <v>90</v>
      </c>
      <c r="G27">
        <v>1</v>
      </c>
      <c r="H27">
        <v>7967344</v>
      </c>
      <c r="I27">
        <v>2860620</v>
      </c>
      <c r="J27">
        <v>144978</v>
      </c>
      <c r="K27">
        <v>9011486</v>
      </c>
    </row>
    <row r="28" spans="3:11" x14ac:dyDescent="0.2">
      <c r="C28" t="s">
        <v>85</v>
      </c>
      <c r="D28" t="s">
        <v>38</v>
      </c>
      <c r="E28" t="s">
        <v>89</v>
      </c>
      <c r="F28" t="s">
        <v>90</v>
      </c>
      <c r="G28">
        <v>0</v>
      </c>
      <c r="H28">
        <v>1</v>
      </c>
      <c r="I28">
        <v>1</v>
      </c>
      <c r="J28">
        <v>1</v>
      </c>
      <c r="K28">
        <v>1</v>
      </c>
    </row>
    <row r="29" spans="3:11" x14ac:dyDescent="0.2">
      <c r="C29" t="s">
        <v>85</v>
      </c>
      <c r="D29" t="s">
        <v>39</v>
      </c>
      <c r="E29" t="s">
        <v>89</v>
      </c>
      <c r="F29" t="s">
        <v>90</v>
      </c>
      <c r="G29">
        <v>0</v>
      </c>
      <c r="H29">
        <v>2</v>
      </c>
      <c r="I29">
        <v>2</v>
      </c>
      <c r="J29">
        <v>2</v>
      </c>
      <c r="K29">
        <v>2</v>
      </c>
    </row>
    <row r="30" spans="3:11" x14ac:dyDescent="0.2">
      <c r="C30" t="s">
        <v>85</v>
      </c>
      <c r="D30" t="s">
        <v>40</v>
      </c>
      <c r="E30">
        <v>-6</v>
      </c>
      <c r="F30">
        <v>2</v>
      </c>
      <c r="G30">
        <v>1</v>
      </c>
      <c r="H30">
        <v>-4</v>
      </c>
      <c r="I30">
        <v>-1</v>
      </c>
      <c r="J30">
        <v>-1</v>
      </c>
      <c r="K30">
        <v>-1</v>
      </c>
    </row>
    <row r="31" spans="3:11" x14ac:dyDescent="0.2">
      <c r="C31" t="s">
        <v>85</v>
      </c>
      <c r="D31" t="s">
        <v>41</v>
      </c>
      <c r="E31">
        <v>1</v>
      </c>
      <c r="F31">
        <v>2</v>
      </c>
      <c r="G31">
        <v>1</v>
      </c>
      <c r="H31">
        <v>1</v>
      </c>
      <c r="I31">
        <v>1</v>
      </c>
      <c r="J31">
        <v>1</v>
      </c>
      <c r="K31">
        <v>1</v>
      </c>
    </row>
    <row r="32" spans="3:11" x14ac:dyDescent="0.2">
      <c r="C32" t="s">
        <v>85</v>
      </c>
      <c r="D32" t="s">
        <v>42</v>
      </c>
      <c r="E32">
        <v>1</v>
      </c>
      <c r="F32">
        <v>5</v>
      </c>
      <c r="G32">
        <v>1</v>
      </c>
      <c r="H32">
        <v>7</v>
      </c>
      <c r="I32">
        <v>6</v>
      </c>
      <c r="J32">
        <v>7</v>
      </c>
      <c r="K32">
        <v>7</v>
      </c>
    </row>
    <row r="33" spans="3:11" x14ac:dyDescent="0.2">
      <c r="C33" t="s">
        <v>85</v>
      </c>
      <c r="D33" t="s">
        <v>43</v>
      </c>
      <c r="E33">
        <v>1</v>
      </c>
      <c r="F33">
        <v>3</v>
      </c>
      <c r="G33">
        <v>1</v>
      </c>
      <c r="H33">
        <v>3</v>
      </c>
      <c r="I33">
        <v>3</v>
      </c>
      <c r="J33">
        <v>2</v>
      </c>
      <c r="K33">
        <v>3</v>
      </c>
    </row>
    <row r="34" spans="3:11" x14ac:dyDescent="0.2">
      <c r="C34" t="s">
        <v>85</v>
      </c>
      <c r="D34" t="s">
        <v>59</v>
      </c>
      <c r="E34">
        <v>0.9</v>
      </c>
      <c r="F34">
        <v>1</v>
      </c>
      <c r="G34">
        <v>1</v>
      </c>
      <c r="H34">
        <v>1</v>
      </c>
      <c r="I34">
        <v>0.99</v>
      </c>
      <c r="J34">
        <v>1</v>
      </c>
      <c r="K34">
        <v>0.99</v>
      </c>
    </row>
    <row r="35" spans="3:11" x14ac:dyDescent="0.2">
      <c r="C35" t="s">
        <v>85</v>
      </c>
      <c r="D35" t="s">
        <v>60</v>
      </c>
      <c r="E35">
        <v>0</v>
      </c>
      <c r="F35" t="s">
        <v>90</v>
      </c>
      <c r="G35">
        <v>1</v>
      </c>
      <c r="H35">
        <v>0.41</v>
      </c>
      <c r="I35">
        <v>0.39</v>
      </c>
      <c r="J35">
        <v>0.8</v>
      </c>
      <c r="K35">
        <v>0.48</v>
      </c>
    </row>
    <row r="36" spans="3:11" x14ac:dyDescent="0.2">
      <c r="C36" t="s">
        <v>85</v>
      </c>
      <c r="D36" t="s">
        <v>61</v>
      </c>
      <c r="E36">
        <v>0</v>
      </c>
      <c r="F36" t="s">
        <v>90</v>
      </c>
      <c r="G36">
        <v>1</v>
      </c>
      <c r="H36">
        <v>0.14000000000000001</v>
      </c>
      <c r="I36">
        <v>0.23</v>
      </c>
      <c r="J36">
        <v>0.44</v>
      </c>
      <c r="K36">
        <v>0.31</v>
      </c>
    </row>
    <row r="37" spans="3:11" x14ac:dyDescent="0.2">
      <c r="C37" t="s">
        <v>85</v>
      </c>
      <c r="D37" t="s">
        <v>62</v>
      </c>
      <c r="E37">
        <v>-5000</v>
      </c>
      <c r="F37">
        <v>0</v>
      </c>
      <c r="G37">
        <v>0.5</v>
      </c>
      <c r="H37">
        <v>-1419</v>
      </c>
      <c r="I37">
        <v>-611</v>
      </c>
      <c r="J37">
        <v>-2141</v>
      </c>
      <c r="K37">
        <v>-11585</v>
      </c>
    </row>
    <row r="38" spans="3:11" x14ac:dyDescent="0.2">
      <c r="C38" t="s">
        <v>85</v>
      </c>
      <c r="D38" t="s">
        <v>63</v>
      </c>
      <c r="E38">
        <v>0</v>
      </c>
      <c r="F38" t="s">
        <v>90</v>
      </c>
      <c r="G38">
        <v>1</v>
      </c>
      <c r="H38">
        <v>66</v>
      </c>
      <c r="I38">
        <v>50</v>
      </c>
      <c r="J38">
        <v>2189</v>
      </c>
      <c r="K38">
        <v>119</v>
      </c>
    </row>
    <row r="39" spans="3:11" x14ac:dyDescent="0.2">
      <c r="C39" t="s">
        <v>85</v>
      </c>
      <c r="D39" t="s">
        <v>64</v>
      </c>
      <c r="E39" t="s">
        <v>89</v>
      </c>
      <c r="F39" t="s">
        <v>90</v>
      </c>
      <c r="G39">
        <v>0.5</v>
      </c>
      <c r="H39">
        <v>-47</v>
      </c>
      <c r="I39">
        <v>-10</v>
      </c>
      <c r="J39">
        <v>1920</v>
      </c>
      <c r="K39">
        <v>-965</v>
      </c>
    </row>
    <row r="40" spans="3:11" x14ac:dyDescent="0.2">
      <c r="C40" t="s">
        <v>85</v>
      </c>
      <c r="D40" t="s">
        <v>65</v>
      </c>
      <c r="E40">
        <v>-1000</v>
      </c>
      <c r="F40" t="s">
        <v>90</v>
      </c>
      <c r="G40">
        <v>0.5</v>
      </c>
      <c r="H40">
        <v>-425</v>
      </c>
      <c r="I40">
        <v>-81</v>
      </c>
      <c r="J40">
        <v>89</v>
      </c>
      <c r="K40">
        <v>-9122</v>
      </c>
    </row>
    <row r="41" spans="3:11" x14ac:dyDescent="0.2">
      <c r="C41" t="s">
        <v>85</v>
      </c>
      <c r="D41" t="s">
        <v>46</v>
      </c>
      <c r="E41">
        <v>0</v>
      </c>
      <c r="F41" t="s">
        <v>90</v>
      </c>
      <c r="G41">
        <v>1</v>
      </c>
      <c r="H41">
        <v>3.7</v>
      </c>
      <c r="I41">
        <v>3.4</v>
      </c>
      <c r="J41">
        <v>0.08</v>
      </c>
      <c r="K41">
        <v>4.4000000000000004</v>
      </c>
    </row>
    <row r="42" spans="3:11" x14ac:dyDescent="0.2">
      <c r="C42" t="s">
        <v>85</v>
      </c>
      <c r="D42" t="s">
        <v>47</v>
      </c>
      <c r="E42">
        <v>0</v>
      </c>
      <c r="F42" t="s">
        <v>90</v>
      </c>
      <c r="G42">
        <v>1</v>
      </c>
      <c r="H42">
        <v>1.3</v>
      </c>
      <c r="I42">
        <v>2</v>
      </c>
      <c r="J42">
        <v>0.04</v>
      </c>
      <c r="K42">
        <v>2.86</v>
      </c>
    </row>
    <row r="43" spans="3:11" x14ac:dyDescent="0.2">
      <c r="C43" t="s">
        <v>85</v>
      </c>
      <c r="D43" t="s">
        <v>48</v>
      </c>
      <c r="E43" t="s">
        <v>89</v>
      </c>
      <c r="F43" t="s">
        <v>90</v>
      </c>
      <c r="G43">
        <v>1</v>
      </c>
      <c r="H43">
        <v>1192</v>
      </c>
      <c r="I43">
        <v>970</v>
      </c>
      <c r="J43">
        <v>235</v>
      </c>
      <c r="K43">
        <v>1316</v>
      </c>
    </row>
    <row r="44" spans="3:11" x14ac:dyDescent="0.2">
      <c r="C44" t="s">
        <v>85</v>
      </c>
      <c r="D44" t="s">
        <v>49</v>
      </c>
      <c r="E44">
        <v>1</v>
      </c>
      <c r="F44">
        <v>10</v>
      </c>
      <c r="G44">
        <v>0</v>
      </c>
      <c r="H44">
        <v>5</v>
      </c>
      <c r="I44">
        <v>5</v>
      </c>
      <c r="J44">
        <v>5</v>
      </c>
      <c r="K44">
        <v>5</v>
      </c>
    </row>
    <row r="45" spans="3:11" x14ac:dyDescent="0.2">
      <c r="C45" t="s">
        <v>85</v>
      </c>
      <c r="D45" t="s">
        <v>50</v>
      </c>
      <c r="E45">
        <v>0</v>
      </c>
      <c r="F45" t="s">
        <v>90</v>
      </c>
      <c r="G45">
        <v>0</v>
      </c>
      <c r="H45">
        <v>-2.3E-2</v>
      </c>
      <c r="I45">
        <v>-1.2999999999999999E-2</v>
      </c>
      <c r="J45">
        <v>1E-3</v>
      </c>
      <c r="K45">
        <v>3.0000000000000001E-3</v>
      </c>
    </row>
    <row r="46" spans="3:11" x14ac:dyDescent="0.2">
      <c r="C46" t="s">
        <v>85</v>
      </c>
      <c r="D46" t="s">
        <v>51</v>
      </c>
      <c r="E46">
        <v>1</v>
      </c>
      <c r="F46">
        <v>4</v>
      </c>
      <c r="G46">
        <v>0</v>
      </c>
      <c r="H46">
        <v>2</v>
      </c>
      <c r="I46">
        <v>2</v>
      </c>
      <c r="J46">
        <v>2</v>
      </c>
      <c r="K46">
        <v>2</v>
      </c>
    </row>
    <row r="47" spans="3:11" x14ac:dyDescent="0.2">
      <c r="C47" t="s">
        <v>85</v>
      </c>
      <c r="D47" t="s">
        <v>52</v>
      </c>
      <c r="E47" t="s">
        <v>89</v>
      </c>
      <c r="F47" t="s">
        <v>90</v>
      </c>
      <c r="G47">
        <v>1</v>
      </c>
      <c r="H47">
        <v>502</v>
      </c>
      <c r="I47">
        <v>456</v>
      </c>
      <c r="J47">
        <v>111</v>
      </c>
      <c r="K47">
        <v>3212</v>
      </c>
    </row>
    <row r="48" spans="3:11" x14ac:dyDescent="0.2">
      <c r="C48" t="s">
        <v>85</v>
      </c>
      <c r="D48" t="s">
        <v>55</v>
      </c>
      <c r="E48" t="s">
        <v>89</v>
      </c>
      <c r="F48" t="s">
        <v>90</v>
      </c>
      <c r="G48">
        <v>1</v>
      </c>
      <c r="H48">
        <v>5579</v>
      </c>
      <c r="I48">
        <v>3348</v>
      </c>
      <c r="J48">
        <v>884</v>
      </c>
      <c r="K48">
        <v>8902</v>
      </c>
    </row>
    <row r="49" spans="3:11" x14ac:dyDescent="0.2">
      <c r="C49" t="s">
        <v>85</v>
      </c>
      <c r="D49" t="s">
        <v>56</v>
      </c>
      <c r="E49" t="s">
        <v>89</v>
      </c>
      <c r="F49" t="s">
        <v>90</v>
      </c>
      <c r="G49">
        <v>1</v>
      </c>
      <c r="H49">
        <v>-13818</v>
      </c>
      <c r="I49">
        <v>-8002</v>
      </c>
      <c r="J49">
        <v>-1790</v>
      </c>
      <c r="K49">
        <v>-20708</v>
      </c>
    </row>
    <row r="50" spans="3:11" x14ac:dyDescent="0.2">
      <c r="C50" t="s">
        <v>85</v>
      </c>
      <c r="D50" t="s">
        <v>57</v>
      </c>
      <c r="E50" t="s">
        <v>89</v>
      </c>
      <c r="F50" t="s">
        <v>90</v>
      </c>
      <c r="G50">
        <v>1</v>
      </c>
      <c r="H50">
        <v>2911630</v>
      </c>
      <c r="I50">
        <v>782952</v>
      </c>
      <c r="J50">
        <v>42624</v>
      </c>
      <c r="K50">
        <v>14270916</v>
      </c>
    </row>
    <row r="51" spans="3:11" x14ac:dyDescent="0.2">
      <c r="C51" t="s">
        <v>86</v>
      </c>
      <c r="D51" t="s">
        <v>38</v>
      </c>
      <c r="E51" t="s">
        <v>89</v>
      </c>
      <c r="F51" t="s">
        <v>90</v>
      </c>
      <c r="G51">
        <v>0</v>
      </c>
      <c r="H51">
        <v>1</v>
      </c>
      <c r="I51">
        <v>1</v>
      </c>
      <c r="J51">
        <v>1</v>
      </c>
      <c r="K51">
        <v>1</v>
      </c>
    </row>
    <row r="52" spans="3:11" x14ac:dyDescent="0.2">
      <c r="C52" t="s">
        <v>86</v>
      </c>
      <c r="D52" t="s">
        <v>39</v>
      </c>
      <c r="E52" t="s">
        <v>89</v>
      </c>
      <c r="F52" t="s">
        <v>90</v>
      </c>
      <c r="G52">
        <v>0</v>
      </c>
      <c r="H52">
        <v>2</v>
      </c>
      <c r="I52">
        <v>2</v>
      </c>
      <c r="J52">
        <v>2</v>
      </c>
      <c r="K52">
        <v>2</v>
      </c>
    </row>
    <row r="53" spans="3:11" x14ac:dyDescent="0.2">
      <c r="C53" t="s">
        <v>86</v>
      </c>
      <c r="D53" t="s">
        <v>40</v>
      </c>
      <c r="E53">
        <v>-6</v>
      </c>
      <c r="F53">
        <v>2</v>
      </c>
      <c r="G53">
        <v>1</v>
      </c>
      <c r="H53">
        <v>-4</v>
      </c>
      <c r="I53">
        <v>-1</v>
      </c>
      <c r="J53">
        <v>-1</v>
      </c>
      <c r="K53">
        <v>-1</v>
      </c>
    </row>
    <row r="54" spans="3:11" x14ac:dyDescent="0.2">
      <c r="C54" t="s">
        <v>86</v>
      </c>
      <c r="D54" t="s">
        <v>41</v>
      </c>
      <c r="E54">
        <v>1</v>
      </c>
      <c r="F54">
        <v>2</v>
      </c>
      <c r="G54">
        <v>1</v>
      </c>
      <c r="H54">
        <v>1</v>
      </c>
      <c r="I54">
        <v>1</v>
      </c>
      <c r="J54">
        <v>1</v>
      </c>
      <c r="K54">
        <v>1</v>
      </c>
    </row>
    <row r="55" spans="3:11" x14ac:dyDescent="0.2">
      <c r="C55" t="s">
        <v>86</v>
      </c>
      <c r="D55" t="s">
        <v>42</v>
      </c>
      <c r="E55">
        <v>1</v>
      </c>
      <c r="F55">
        <v>5</v>
      </c>
      <c r="G55">
        <v>1</v>
      </c>
      <c r="H55">
        <v>7</v>
      </c>
      <c r="I55">
        <v>6</v>
      </c>
      <c r="J55">
        <v>7</v>
      </c>
      <c r="K55">
        <v>7</v>
      </c>
    </row>
    <row r="56" spans="3:11" x14ac:dyDescent="0.2">
      <c r="C56" t="s">
        <v>86</v>
      </c>
      <c r="D56" t="s">
        <v>43</v>
      </c>
      <c r="E56">
        <v>1</v>
      </c>
      <c r="F56">
        <v>3</v>
      </c>
      <c r="G56">
        <v>1</v>
      </c>
      <c r="H56">
        <v>3</v>
      </c>
      <c r="I56">
        <v>3</v>
      </c>
      <c r="J56">
        <v>2</v>
      </c>
      <c r="K56">
        <v>3</v>
      </c>
    </row>
    <row r="57" spans="3:11" x14ac:dyDescent="0.2">
      <c r="C57" t="s">
        <v>86</v>
      </c>
      <c r="D57" t="s">
        <v>59</v>
      </c>
      <c r="E57">
        <v>0.9</v>
      </c>
      <c r="F57">
        <v>1</v>
      </c>
      <c r="G57">
        <v>1</v>
      </c>
      <c r="H57">
        <v>0.99</v>
      </c>
      <c r="I57">
        <v>0.99</v>
      </c>
      <c r="J57">
        <v>0.96</v>
      </c>
      <c r="K57">
        <v>0.96</v>
      </c>
    </row>
    <row r="58" spans="3:11" x14ac:dyDescent="0.2">
      <c r="C58" t="s">
        <v>86</v>
      </c>
      <c r="D58" t="s">
        <v>60</v>
      </c>
      <c r="E58">
        <v>0</v>
      </c>
      <c r="F58" t="s">
        <v>90</v>
      </c>
      <c r="G58">
        <v>1</v>
      </c>
      <c r="H58">
        <v>0.32</v>
      </c>
      <c r="I58">
        <v>0.31</v>
      </c>
      <c r="J58">
        <v>0.64</v>
      </c>
      <c r="K58">
        <v>0.38</v>
      </c>
    </row>
    <row r="59" spans="3:11" x14ac:dyDescent="0.2">
      <c r="C59" t="s">
        <v>86</v>
      </c>
      <c r="D59" t="s">
        <v>61</v>
      </c>
      <c r="E59">
        <v>0</v>
      </c>
      <c r="F59" t="s">
        <v>90</v>
      </c>
      <c r="G59">
        <v>1</v>
      </c>
      <c r="H59">
        <v>0.09</v>
      </c>
      <c r="I59">
        <v>0.13</v>
      </c>
      <c r="J59">
        <v>0.23</v>
      </c>
      <c r="K59">
        <v>0.24</v>
      </c>
    </row>
    <row r="60" spans="3:11" x14ac:dyDescent="0.2">
      <c r="C60" t="s">
        <v>86</v>
      </c>
      <c r="D60" t="s">
        <v>62</v>
      </c>
      <c r="E60">
        <v>-5000</v>
      </c>
      <c r="F60">
        <v>0</v>
      </c>
      <c r="G60">
        <v>0.5</v>
      </c>
      <c r="H60">
        <v>-1419</v>
      </c>
      <c r="I60">
        <v>-611</v>
      </c>
      <c r="J60">
        <v>-2141</v>
      </c>
      <c r="K60">
        <v>-11585</v>
      </c>
    </row>
    <row r="61" spans="3:11" x14ac:dyDescent="0.2">
      <c r="C61" t="s">
        <v>86</v>
      </c>
      <c r="D61" t="s">
        <v>63</v>
      </c>
      <c r="E61">
        <v>0</v>
      </c>
      <c r="F61" t="s">
        <v>90</v>
      </c>
      <c r="G61">
        <v>1</v>
      </c>
      <c r="H61">
        <v>21</v>
      </c>
      <c r="I61">
        <v>16</v>
      </c>
      <c r="J61">
        <v>689</v>
      </c>
      <c r="K61">
        <v>69</v>
      </c>
    </row>
    <row r="62" spans="3:11" x14ac:dyDescent="0.2">
      <c r="C62" t="s">
        <v>86</v>
      </c>
      <c r="D62" t="s">
        <v>64</v>
      </c>
      <c r="E62" t="s">
        <v>89</v>
      </c>
      <c r="F62" t="s">
        <v>90</v>
      </c>
      <c r="G62">
        <v>0.5</v>
      </c>
      <c r="H62">
        <v>-92</v>
      </c>
      <c r="I62">
        <v>-44</v>
      </c>
      <c r="J62">
        <v>421</v>
      </c>
      <c r="K62">
        <v>-1016</v>
      </c>
    </row>
    <row r="63" spans="3:11" x14ac:dyDescent="0.2">
      <c r="C63" t="s">
        <v>86</v>
      </c>
      <c r="D63" t="s">
        <v>65</v>
      </c>
      <c r="E63">
        <v>-1000</v>
      </c>
      <c r="F63" t="s">
        <v>90</v>
      </c>
      <c r="G63">
        <v>0.5</v>
      </c>
      <c r="H63">
        <v>-830</v>
      </c>
      <c r="I63">
        <v>-353</v>
      </c>
      <c r="J63">
        <v>20</v>
      </c>
      <c r="K63">
        <v>-9955</v>
      </c>
    </row>
    <row r="64" spans="3:11" x14ac:dyDescent="0.2">
      <c r="C64" t="s">
        <v>86</v>
      </c>
      <c r="D64" t="s">
        <v>46</v>
      </c>
      <c r="E64">
        <v>0</v>
      </c>
      <c r="F64" t="s">
        <v>90</v>
      </c>
      <c r="G64">
        <v>1</v>
      </c>
      <c r="H64">
        <v>2.99</v>
      </c>
      <c r="I64">
        <v>2.73</v>
      </c>
      <c r="J64">
        <v>7.0000000000000007E-2</v>
      </c>
      <c r="K64">
        <v>3.52</v>
      </c>
    </row>
    <row r="65" spans="3:11" x14ac:dyDescent="0.2">
      <c r="C65" t="s">
        <v>86</v>
      </c>
      <c r="D65" t="s">
        <v>47</v>
      </c>
      <c r="E65">
        <v>0</v>
      </c>
      <c r="F65" t="s">
        <v>90</v>
      </c>
      <c r="G65">
        <v>1</v>
      </c>
      <c r="H65">
        <v>0.83</v>
      </c>
      <c r="I65">
        <v>1.1100000000000001</v>
      </c>
      <c r="J65">
        <v>0.02</v>
      </c>
      <c r="K65">
        <v>2.2400000000000002</v>
      </c>
    </row>
    <row r="66" spans="3:11" x14ac:dyDescent="0.2">
      <c r="C66" t="s">
        <v>86</v>
      </c>
      <c r="D66" t="s">
        <v>48</v>
      </c>
      <c r="E66" t="s">
        <v>89</v>
      </c>
      <c r="F66" t="s">
        <v>90</v>
      </c>
      <c r="G66">
        <v>1</v>
      </c>
      <c r="H66">
        <v>658</v>
      </c>
      <c r="I66">
        <v>529</v>
      </c>
      <c r="J66">
        <v>124</v>
      </c>
      <c r="K66">
        <v>1030</v>
      </c>
    </row>
    <row r="67" spans="3:11" x14ac:dyDescent="0.2">
      <c r="C67" t="s">
        <v>86</v>
      </c>
      <c r="D67" t="s">
        <v>49</v>
      </c>
      <c r="E67">
        <v>1</v>
      </c>
      <c r="F67">
        <v>10</v>
      </c>
      <c r="G67">
        <v>0</v>
      </c>
      <c r="H67">
        <v>5</v>
      </c>
      <c r="I67">
        <v>5</v>
      </c>
      <c r="J67">
        <v>5</v>
      </c>
      <c r="K67">
        <v>5</v>
      </c>
    </row>
    <row r="68" spans="3:11" x14ac:dyDescent="0.2">
      <c r="C68" t="s">
        <v>86</v>
      </c>
      <c r="D68" t="s">
        <v>50</v>
      </c>
      <c r="E68">
        <v>0</v>
      </c>
      <c r="F68" t="s">
        <v>90</v>
      </c>
      <c r="G68">
        <v>0</v>
      </c>
      <c r="H68">
        <v>-2.3E-2</v>
      </c>
      <c r="I68">
        <v>-1.2999999999999999E-2</v>
      </c>
      <c r="J68">
        <v>1E-3</v>
      </c>
      <c r="K68">
        <v>3.0000000000000001E-3</v>
      </c>
    </row>
    <row r="69" spans="3:11" x14ac:dyDescent="0.2">
      <c r="C69" t="s">
        <v>86</v>
      </c>
      <c r="D69" t="s">
        <v>51</v>
      </c>
      <c r="E69">
        <v>1</v>
      </c>
      <c r="F69">
        <v>4</v>
      </c>
      <c r="G69">
        <v>0</v>
      </c>
      <c r="H69">
        <v>2</v>
      </c>
      <c r="I69">
        <v>2</v>
      </c>
      <c r="J69">
        <v>2</v>
      </c>
      <c r="K69">
        <v>2</v>
      </c>
    </row>
    <row r="70" spans="3:11" x14ac:dyDescent="0.2">
      <c r="C70" t="s">
        <v>86</v>
      </c>
      <c r="D70" t="s">
        <v>52</v>
      </c>
      <c r="E70" t="s">
        <v>89</v>
      </c>
      <c r="F70" t="s">
        <v>90</v>
      </c>
      <c r="G70">
        <v>1</v>
      </c>
      <c r="H70">
        <v>83</v>
      </c>
      <c r="I70">
        <v>83</v>
      </c>
      <c r="J70">
        <v>19</v>
      </c>
      <c r="K70">
        <v>1327</v>
      </c>
    </row>
    <row r="71" spans="3:11" x14ac:dyDescent="0.2">
      <c r="C71" t="s">
        <v>86</v>
      </c>
      <c r="D71" t="s">
        <v>55</v>
      </c>
      <c r="E71" t="s">
        <v>89</v>
      </c>
      <c r="F71" t="s">
        <v>90</v>
      </c>
      <c r="G71">
        <v>1</v>
      </c>
      <c r="H71">
        <v>1838</v>
      </c>
      <c r="I71">
        <v>1125</v>
      </c>
      <c r="J71">
        <v>280</v>
      </c>
      <c r="K71">
        <v>5064</v>
      </c>
    </row>
    <row r="72" spans="3:11" x14ac:dyDescent="0.2">
      <c r="C72" t="s">
        <v>86</v>
      </c>
      <c r="D72" t="s">
        <v>56</v>
      </c>
      <c r="E72" t="s">
        <v>89</v>
      </c>
      <c r="F72" t="s">
        <v>90</v>
      </c>
      <c r="G72">
        <v>1</v>
      </c>
      <c r="H72">
        <v>-4539</v>
      </c>
      <c r="I72">
        <v>-2525</v>
      </c>
      <c r="J72">
        <v>-553</v>
      </c>
      <c r="K72">
        <v>-10112</v>
      </c>
    </row>
    <row r="73" spans="3:11" x14ac:dyDescent="0.2">
      <c r="C73" t="s">
        <v>86</v>
      </c>
      <c r="D73" t="s">
        <v>57</v>
      </c>
      <c r="E73" t="s">
        <v>89</v>
      </c>
      <c r="F73" t="s">
        <v>90</v>
      </c>
      <c r="G73">
        <v>1</v>
      </c>
      <c r="H73">
        <v>313628</v>
      </c>
      <c r="I73">
        <v>97018</v>
      </c>
      <c r="J73">
        <v>4641</v>
      </c>
      <c r="K73">
        <v>1558060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BB53E-C985-A849-92D1-120EF02C528F}">
  <dimension ref="B2:AX79"/>
  <sheetViews>
    <sheetView topLeftCell="M1" zoomScale="80" zoomScaleNormal="80" workbookViewId="0">
      <selection activeCell="AP40" sqref="AP40"/>
    </sheetView>
  </sheetViews>
  <sheetFormatPr baseColWidth="10" defaultRowHeight="15" x14ac:dyDescent="0.2"/>
  <cols>
    <col min="15" max="15" width="15" customWidth="1"/>
  </cols>
  <sheetData>
    <row r="2" spans="2:33" x14ac:dyDescent="0.2">
      <c r="N2" s="2" t="s">
        <v>16</v>
      </c>
      <c r="T2" s="2"/>
    </row>
    <row r="3" spans="2:33" ht="19" x14ac:dyDescent="0.25">
      <c r="B3" s="10" t="s">
        <v>15</v>
      </c>
      <c r="N3" s="2"/>
    </row>
    <row r="4" spans="2:33" x14ac:dyDescent="0.2">
      <c r="N4" s="2"/>
    </row>
    <row r="7" spans="2:33" x14ac:dyDescent="0.2">
      <c r="N7" t="s">
        <v>20</v>
      </c>
    </row>
    <row r="8" spans="2:33" x14ac:dyDescent="0.2">
      <c r="N8" s="2" t="s">
        <v>21</v>
      </c>
      <c r="AG8" t="s">
        <v>37</v>
      </c>
    </row>
    <row r="9" spans="2:33" x14ac:dyDescent="0.2">
      <c r="N9" s="2"/>
      <c r="AC9" t="s">
        <v>21</v>
      </c>
      <c r="AD9" t="s">
        <v>24</v>
      </c>
      <c r="AE9" t="s">
        <v>8</v>
      </c>
      <c r="AF9" t="s">
        <v>25</v>
      </c>
      <c r="AG9" t="s">
        <v>36</v>
      </c>
    </row>
    <row r="10" spans="2:33" x14ac:dyDescent="0.2">
      <c r="N10" s="2"/>
      <c r="AC10" t="s">
        <v>24</v>
      </c>
      <c r="AD10">
        <v>1</v>
      </c>
      <c r="AE10">
        <v>1</v>
      </c>
      <c r="AF10">
        <v>1</v>
      </c>
      <c r="AG10">
        <v>1</v>
      </c>
    </row>
    <row r="11" spans="2:33" x14ac:dyDescent="0.2">
      <c r="N11" s="2"/>
      <c r="AC11" t="s">
        <v>8</v>
      </c>
      <c r="AD11" t="s">
        <v>18</v>
      </c>
      <c r="AE11">
        <v>1</v>
      </c>
      <c r="AF11">
        <v>1</v>
      </c>
      <c r="AG11">
        <v>1</v>
      </c>
    </row>
    <row r="12" spans="2:33" x14ac:dyDescent="0.2">
      <c r="N12" s="2"/>
      <c r="AC12" t="s">
        <v>25</v>
      </c>
      <c r="AD12" t="s">
        <v>18</v>
      </c>
      <c r="AE12" t="s">
        <v>18</v>
      </c>
      <c r="AF12">
        <v>1</v>
      </c>
      <c r="AG12">
        <v>1</v>
      </c>
    </row>
    <row r="13" spans="2:33" x14ac:dyDescent="0.2">
      <c r="N13" s="2"/>
      <c r="AC13" t="s">
        <v>36</v>
      </c>
      <c r="AD13" t="s">
        <v>18</v>
      </c>
      <c r="AE13" t="s">
        <v>18</v>
      </c>
      <c r="AF13" t="s">
        <v>18</v>
      </c>
      <c r="AG13">
        <v>1</v>
      </c>
    </row>
    <row r="22" spans="14:47" x14ac:dyDescent="0.2">
      <c r="N22" t="s">
        <v>19</v>
      </c>
      <c r="X22" t="s">
        <v>115</v>
      </c>
    </row>
    <row r="23" spans="14:47" x14ac:dyDescent="0.2">
      <c r="N23" s="2" t="s">
        <v>22</v>
      </c>
    </row>
    <row r="24" spans="14:47" ht="48" x14ac:dyDescent="0.2">
      <c r="N24" s="2"/>
      <c r="O24" s="3" t="s">
        <v>27</v>
      </c>
      <c r="P24" t="s">
        <v>28</v>
      </c>
      <c r="Q24" t="s">
        <v>29</v>
      </c>
      <c r="R24" t="s">
        <v>30</v>
      </c>
      <c r="S24" t="s">
        <v>31</v>
      </c>
      <c r="T24" t="s">
        <v>32</v>
      </c>
      <c r="X24" s="3" t="s">
        <v>33</v>
      </c>
      <c r="Y24" t="s">
        <v>28</v>
      </c>
      <c r="Z24" t="s">
        <v>29</v>
      </c>
      <c r="AA24" t="s">
        <v>30</v>
      </c>
      <c r="AB24" t="s">
        <v>31</v>
      </c>
      <c r="AC24" t="s">
        <v>32</v>
      </c>
      <c r="AG24" s="3" t="s">
        <v>34</v>
      </c>
      <c r="AH24" t="s">
        <v>28</v>
      </c>
      <c r="AI24" t="s">
        <v>29</v>
      </c>
      <c r="AJ24" t="s">
        <v>30</v>
      </c>
      <c r="AK24" t="s">
        <v>31</v>
      </c>
      <c r="AL24" t="s">
        <v>32</v>
      </c>
      <c r="AP24" s="3" t="s">
        <v>35</v>
      </c>
      <c r="AQ24" t="s">
        <v>28</v>
      </c>
      <c r="AR24" t="s">
        <v>29</v>
      </c>
      <c r="AS24" t="s">
        <v>30</v>
      </c>
      <c r="AT24" t="s">
        <v>31</v>
      </c>
      <c r="AU24" t="s">
        <v>32</v>
      </c>
    </row>
    <row r="25" spans="14:47" x14ac:dyDescent="0.2">
      <c r="N25" s="2"/>
      <c r="O25" t="s">
        <v>28</v>
      </c>
      <c r="P25" s="13">
        <v>1</v>
      </c>
      <c r="Q25" s="13">
        <v>4</v>
      </c>
      <c r="R25" s="13">
        <v>1</v>
      </c>
      <c r="S25" s="13">
        <v>4</v>
      </c>
      <c r="T25" s="13">
        <v>2</v>
      </c>
      <c r="X25" t="s">
        <v>28</v>
      </c>
      <c r="Y25" s="13">
        <v>1</v>
      </c>
      <c r="Z25" s="13">
        <v>5</v>
      </c>
      <c r="AA25" s="13">
        <v>1</v>
      </c>
      <c r="AB25" s="13">
        <v>3</v>
      </c>
      <c r="AC25" s="13">
        <v>5</v>
      </c>
      <c r="AG25" t="s">
        <v>28</v>
      </c>
      <c r="AH25" s="13">
        <v>1</v>
      </c>
      <c r="AI25" s="13">
        <v>0.33333333333333331</v>
      </c>
      <c r="AJ25" s="13">
        <v>1</v>
      </c>
      <c r="AK25" s="13">
        <v>0.14285714285714285</v>
      </c>
      <c r="AL25" s="13">
        <v>0.14285714285714285</v>
      </c>
      <c r="AP25" t="s">
        <v>28</v>
      </c>
      <c r="AQ25" s="13">
        <v>1</v>
      </c>
      <c r="AR25" s="13">
        <v>3</v>
      </c>
      <c r="AS25" s="13">
        <v>0.33333333333333331</v>
      </c>
      <c r="AT25" s="13">
        <v>0.33333333333333331</v>
      </c>
      <c r="AU25" s="13">
        <v>0.14285714285714285</v>
      </c>
    </row>
    <row r="26" spans="14:47" x14ac:dyDescent="0.2">
      <c r="N26" s="2"/>
      <c r="O26" t="s">
        <v>29</v>
      </c>
      <c r="P26" t="s">
        <v>18</v>
      </c>
      <c r="Q26" s="13">
        <v>1</v>
      </c>
      <c r="R26" s="13">
        <v>0.2</v>
      </c>
      <c r="S26" s="13">
        <v>3</v>
      </c>
      <c r="T26" s="13">
        <v>0.2</v>
      </c>
      <c r="X26" t="s">
        <v>29</v>
      </c>
      <c r="Y26" s="13" t="s">
        <v>18</v>
      </c>
      <c r="Z26" s="13">
        <v>1</v>
      </c>
      <c r="AA26" s="13">
        <v>1</v>
      </c>
      <c r="AB26" s="13">
        <v>0.2</v>
      </c>
      <c r="AC26" s="13">
        <v>0.33333333333333331</v>
      </c>
      <c r="AG26" t="s">
        <v>29</v>
      </c>
      <c r="AH26" s="13" t="s">
        <v>18</v>
      </c>
      <c r="AI26" s="13">
        <v>1</v>
      </c>
      <c r="AJ26" s="13">
        <v>3</v>
      </c>
      <c r="AK26" s="13">
        <v>0.2</v>
      </c>
      <c r="AL26" s="13">
        <v>0.2</v>
      </c>
      <c r="AP26" t="s">
        <v>29</v>
      </c>
      <c r="AQ26" t="s">
        <v>18</v>
      </c>
      <c r="AR26" s="13">
        <v>1</v>
      </c>
      <c r="AS26" s="13">
        <v>0.33333333333333331</v>
      </c>
      <c r="AT26" s="13">
        <v>0.33333333333333331</v>
      </c>
      <c r="AU26" s="13">
        <v>0.14285714285714285</v>
      </c>
    </row>
    <row r="27" spans="14:47" x14ac:dyDescent="0.2">
      <c r="N27" s="2"/>
      <c r="O27" t="s">
        <v>30</v>
      </c>
      <c r="P27" t="s">
        <v>18</v>
      </c>
      <c r="Q27" t="s">
        <v>18</v>
      </c>
      <c r="R27" s="13">
        <v>1</v>
      </c>
      <c r="S27" s="13">
        <v>7</v>
      </c>
      <c r="T27" s="13">
        <v>3</v>
      </c>
      <c r="X27" t="s">
        <v>30</v>
      </c>
      <c r="Y27" s="13" t="s">
        <v>18</v>
      </c>
      <c r="Z27" s="13" t="s">
        <v>18</v>
      </c>
      <c r="AA27" s="13">
        <v>1</v>
      </c>
      <c r="AB27" s="13">
        <v>0.2</v>
      </c>
      <c r="AC27" s="13">
        <v>0.33333333333333331</v>
      </c>
      <c r="AG27" t="s">
        <v>30</v>
      </c>
      <c r="AH27" s="13" t="s">
        <v>18</v>
      </c>
      <c r="AI27" s="13" t="s">
        <v>18</v>
      </c>
      <c r="AJ27" s="13">
        <v>1</v>
      </c>
      <c r="AK27" s="13">
        <v>0.14285714285714285</v>
      </c>
      <c r="AL27" s="13">
        <v>0.14285714285714285</v>
      </c>
      <c r="AP27" t="s">
        <v>30</v>
      </c>
      <c r="AQ27" t="s">
        <v>18</v>
      </c>
      <c r="AR27" s="13" t="s">
        <v>18</v>
      </c>
      <c r="AS27" s="13">
        <v>1</v>
      </c>
      <c r="AT27" s="13">
        <v>1</v>
      </c>
      <c r="AU27" s="13">
        <v>0.33333333333333331</v>
      </c>
    </row>
    <row r="28" spans="14:47" x14ac:dyDescent="0.2">
      <c r="N28" s="2"/>
      <c r="O28" t="s">
        <v>31</v>
      </c>
      <c r="P28" t="s">
        <v>18</v>
      </c>
      <c r="Q28" t="s">
        <v>18</v>
      </c>
      <c r="R28" t="s">
        <v>18</v>
      </c>
      <c r="S28" s="13">
        <v>1</v>
      </c>
      <c r="T28" s="13">
        <v>0.14285714285714285</v>
      </c>
      <c r="X28" t="s">
        <v>31</v>
      </c>
      <c r="Y28" s="13" t="s">
        <v>18</v>
      </c>
      <c r="Z28" s="13" t="s">
        <v>18</v>
      </c>
      <c r="AA28" s="13" t="s">
        <v>18</v>
      </c>
      <c r="AB28" s="13">
        <v>1</v>
      </c>
      <c r="AC28" s="13">
        <v>0.33333333333333331</v>
      </c>
      <c r="AG28" t="s">
        <v>31</v>
      </c>
      <c r="AH28" s="13" t="s">
        <v>18</v>
      </c>
      <c r="AI28" s="13" t="s">
        <v>18</v>
      </c>
      <c r="AJ28" s="13" t="s">
        <v>18</v>
      </c>
      <c r="AK28" s="13">
        <v>1</v>
      </c>
      <c r="AL28" s="13">
        <v>1</v>
      </c>
      <c r="AP28" t="s">
        <v>31</v>
      </c>
      <c r="AQ28" t="s">
        <v>18</v>
      </c>
      <c r="AR28" s="13" t="s">
        <v>18</v>
      </c>
      <c r="AS28" s="13" t="s">
        <v>18</v>
      </c>
      <c r="AT28" s="13">
        <v>1</v>
      </c>
      <c r="AU28" s="13">
        <v>0.33333333333333331</v>
      </c>
    </row>
    <row r="29" spans="14:47" x14ac:dyDescent="0.2">
      <c r="O29" t="s">
        <v>32</v>
      </c>
      <c r="P29" t="s">
        <v>18</v>
      </c>
      <c r="Q29" t="s">
        <v>18</v>
      </c>
      <c r="R29" t="s">
        <v>18</v>
      </c>
      <c r="S29" t="s">
        <v>18</v>
      </c>
      <c r="T29" s="13">
        <v>1</v>
      </c>
      <c r="X29" t="s">
        <v>32</v>
      </c>
      <c r="Y29" t="s">
        <v>18</v>
      </c>
      <c r="Z29" t="s">
        <v>18</v>
      </c>
      <c r="AA29" t="s">
        <v>18</v>
      </c>
      <c r="AB29" t="s">
        <v>18</v>
      </c>
      <c r="AC29" s="13">
        <v>1</v>
      </c>
      <c r="AG29" t="s">
        <v>32</v>
      </c>
      <c r="AH29" t="s">
        <v>18</v>
      </c>
      <c r="AI29" t="s">
        <v>18</v>
      </c>
      <c r="AJ29" t="s">
        <v>18</v>
      </c>
      <c r="AK29" t="s">
        <v>18</v>
      </c>
      <c r="AL29" s="13">
        <v>1</v>
      </c>
      <c r="AP29" t="s">
        <v>32</v>
      </c>
      <c r="AQ29" t="s">
        <v>18</v>
      </c>
      <c r="AR29" t="s">
        <v>18</v>
      </c>
      <c r="AS29" t="s">
        <v>18</v>
      </c>
      <c r="AT29" t="s">
        <v>18</v>
      </c>
      <c r="AU29" s="13">
        <v>1</v>
      </c>
    </row>
    <row r="36" spans="14:50" x14ac:dyDescent="0.2">
      <c r="N36" s="2"/>
    </row>
    <row r="38" spans="14:50" x14ac:dyDescent="0.2">
      <c r="N38" t="s">
        <v>17</v>
      </c>
    </row>
    <row r="39" spans="14:50" x14ac:dyDescent="0.2">
      <c r="N39" s="2" t="s">
        <v>23</v>
      </c>
    </row>
    <row r="40" spans="14:50" ht="112" x14ac:dyDescent="0.2">
      <c r="N40" s="2"/>
      <c r="O40" s="3" t="s">
        <v>44</v>
      </c>
      <c r="P40" t="s">
        <v>38</v>
      </c>
      <c r="Q40" t="s">
        <v>39</v>
      </c>
      <c r="R40" t="s">
        <v>40</v>
      </c>
      <c r="S40" t="s">
        <v>41</v>
      </c>
      <c r="T40" t="s">
        <v>42</v>
      </c>
      <c r="U40" t="s">
        <v>43</v>
      </c>
      <c r="X40" s="3" t="s">
        <v>66</v>
      </c>
      <c r="Y40" t="s">
        <v>38</v>
      </c>
      <c r="Z40" t="s">
        <v>39</v>
      </c>
      <c r="AA40" t="s">
        <v>40</v>
      </c>
      <c r="AB40" t="s">
        <v>41</v>
      </c>
      <c r="AC40" t="s">
        <v>42</v>
      </c>
      <c r="AD40" t="s">
        <v>43</v>
      </c>
      <c r="AG40" s="3" t="s">
        <v>71</v>
      </c>
      <c r="AH40" t="s">
        <v>38</v>
      </c>
      <c r="AI40" t="s">
        <v>39</v>
      </c>
      <c r="AJ40" t="s">
        <v>40</v>
      </c>
      <c r="AK40" t="s">
        <v>41</v>
      </c>
      <c r="AL40" t="s">
        <v>42</v>
      </c>
      <c r="AM40" t="s">
        <v>43</v>
      </c>
      <c r="AP40" s="3" t="s">
        <v>76</v>
      </c>
      <c r="AQ40" t="s">
        <v>38</v>
      </c>
      <c r="AR40" t="s">
        <v>39</v>
      </c>
      <c r="AS40" t="s">
        <v>40</v>
      </c>
      <c r="AT40" t="s">
        <v>41</v>
      </c>
      <c r="AU40" t="s">
        <v>42</v>
      </c>
      <c r="AV40" t="s">
        <v>43</v>
      </c>
    </row>
    <row r="41" spans="14:50" x14ac:dyDescent="0.2">
      <c r="N41" s="2"/>
      <c r="O41" t="s">
        <v>38</v>
      </c>
      <c r="P41" s="11">
        <v>1</v>
      </c>
      <c r="Q41" s="13">
        <v>1</v>
      </c>
      <c r="R41">
        <v>1</v>
      </c>
      <c r="S41">
        <v>5</v>
      </c>
      <c r="T41">
        <v>9</v>
      </c>
      <c r="U41">
        <v>9</v>
      </c>
      <c r="X41" t="s">
        <v>38</v>
      </c>
      <c r="Y41" s="13">
        <v>1</v>
      </c>
      <c r="Z41" s="13">
        <v>3</v>
      </c>
      <c r="AA41" s="13">
        <v>1</v>
      </c>
      <c r="AB41" s="13">
        <v>1</v>
      </c>
      <c r="AC41" s="13">
        <v>0.2</v>
      </c>
      <c r="AD41" s="13">
        <v>0.14285714285714285</v>
      </c>
      <c r="AE41" s="14"/>
      <c r="AF41" s="14"/>
      <c r="AG41" s="13" t="s">
        <v>38</v>
      </c>
      <c r="AH41" s="13">
        <v>1</v>
      </c>
      <c r="AI41" s="13">
        <v>1</v>
      </c>
      <c r="AJ41" s="13">
        <v>1</v>
      </c>
      <c r="AK41" s="13">
        <v>1</v>
      </c>
      <c r="AL41" s="13">
        <v>0.33333333333333331</v>
      </c>
      <c r="AM41" s="13">
        <v>1</v>
      </c>
      <c r="AN41" s="14"/>
      <c r="AO41" s="14"/>
      <c r="AP41" s="13" t="s">
        <v>38</v>
      </c>
      <c r="AQ41" s="13">
        <v>1</v>
      </c>
      <c r="AR41" s="13">
        <v>1</v>
      </c>
      <c r="AS41" s="13">
        <v>1</v>
      </c>
      <c r="AT41" s="13">
        <v>1</v>
      </c>
      <c r="AU41" s="13">
        <v>1</v>
      </c>
      <c r="AV41" s="13">
        <v>1</v>
      </c>
      <c r="AW41" s="14"/>
      <c r="AX41" s="14"/>
    </row>
    <row r="42" spans="14:50" x14ac:dyDescent="0.2">
      <c r="N42" s="2"/>
      <c r="O42" t="s">
        <v>39</v>
      </c>
      <c r="P42" t="s">
        <v>18</v>
      </c>
      <c r="Q42" s="12">
        <v>1</v>
      </c>
      <c r="R42">
        <v>1</v>
      </c>
      <c r="S42">
        <v>5</v>
      </c>
      <c r="T42">
        <v>9</v>
      </c>
      <c r="U42">
        <v>9</v>
      </c>
      <c r="X42" t="s">
        <v>39</v>
      </c>
      <c r="Y42" s="13" t="s">
        <v>18</v>
      </c>
      <c r="Z42" s="13">
        <v>1</v>
      </c>
      <c r="AA42" s="13">
        <v>3</v>
      </c>
      <c r="AB42" s="13">
        <v>3</v>
      </c>
      <c r="AC42" s="13">
        <v>0.33333333333333331</v>
      </c>
      <c r="AD42" s="13">
        <v>0.2</v>
      </c>
      <c r="AE42" s="14"/>
      <c r="AF42" s="14"/>
      <c r="AG42" s="13" t="s">
        <v>39</v>
      </c>
      <c r="AH42" s="13" t="s">
        <v>18</v>
      </c>
      <c r="AI42" s="13">
        <v>1</v>
      </c>
      <c r="AJ42" s="13">
        <v>1</v>
      </c>
      <c r="AK42" s="13">
        <v>1</v>
      </c>
      <c r="AL42" s="13">
        <v>0.33333333333333331</v>
      </c>
      <c r="AM42" s="13">
        <v>1</v>
      </c>
      <c r="AN42" s="14"/>
      <c r="AO42" s="14"/>
      <c r="AP42" s="13" t="s">
        <v>39</v>
      </c>
      <c r="AQ42" s="13" t="s">
        <v>18</v>
      </c>
      <c r="AR42" s="13">
        <v>1</v>
      </c>
      <c r="AS42" s="13">
        <v>1</v>
      </c>
      <c r="AT42" s="13">
        <v>1</v>
      </c>
      <c r="AU42" s="13">
        <v>1</v>
      </c>
      <c r="AV42" s="13">
        <v>1</v>
      </c>
      <c r="AW42" s="14"/>
      <c r="AX42" s="14"/>
    </row>
    <row r="43" spans="14:50" x14ac:dyDescent="0.2">
      <c r="N43" s="2"/>
      <c r="O43" t="s">
        <v>40</v>
      </c>
      <c r="P43" t="s">
        <v>18</v>
      </c>
      <c r="Q43" t="s">
        <v>18</v>
      </c>
      <c r="R43">
        <v>1</v>
      </c>
      <c r="S43">
        <v>7</v>
      </c>
      <c r="T43">
        <v>9</v>
      </c>
      <c r="U43">
        <v>9</v>
      </c>
      <c r="X43" t="s">
        <v>40</v>
      </c>
      <c r="Y43" s="13" t="s">
        <v>18</v>
      </c>
      <c r="Z43" s="13" t="s">
        <v>18</v>
      </c>
      <c r="AA43" s="13">
        <v>1</v>
      </c>
      <c r="AB43" s="13">
        <v>1</v>
      </c>
      <c r="AC43" s="13">
        <v>0.33333333333333331</v>
      </c>
      <c r="AD43" s="13">
        <v>0.2</v>
      </c>
      <c r="AE43" s="14"/>
      <c r="AF43" s="14"/>
      <c r="AG43" s="13" t="s">
        <v>40</v>
      </c>
      <c r="AH43" s="13" t="s">
        <v>18</v>
      </c>
      <c r="AI43" s="13" t="s">
        <v>18</v>
      </c>
      <c r="AJ43" s="13">
        <v>1</v>
      </c>
      <c r="AK43" s="13">
        <v>1</v>
      </c>
      <c r="AL43" s="13">
        <v>0.33333333333333331</v>
      </c>
      <c r="AM43" s="13">
        <v>1</v>
      </c>
      <c r="AN43" s="14"/>
      <c r="AO43" s="14"/>
      <c r="AP43" s="13" t="s">
        <v>40</v>
      </c>
      <c r="AQ43" s="13" t="s">
        <v>18</v>
      </c>
      <c r="AR43" s="13" t="s">
        <v>18</v>
      </c>
      <c r="AS43" s="13">
        <v>1</v>
      </c>
      <c r="AT43" s="13">
        <v>1</v>
      </c>
      <c r="AU43" s="13">
        <v>1</v>
      </c>
      <c r="AV43" s="13">
        <v>1</v>
      </c>
      <c r="AW43" s="14"/>
      <c r="AX43" s="14"/>
    </row>
    <row r="44" spans="14:50" x14ac:dyDescent="0.2">
      <c r="N44" s="2"/>
      <c r="O44" t="s">
        <v>41</v>
      </c>
      <c r="P44" t="s">
        <v>18</v>
      </c>
      <c r="Q44" t="s">
        <v>18</v>
      </c>
      <c r="R44" t="s">
        <v>18</v>
      </c>
      <c r="S44">
        <v>1</v>
      </c>
      <c r="T44">
        <v>9</v>
      </c>
      <c r="U44">
        <v>9</v>
      </c>
      <c r="X44" t="s">
        <v>41</v>
      </c>
      <c r="Y44" s="13" t="s">
        <v>18</v>
      </c>
      <c r="Z44" s="13" t="s">
        <v>18</v>
      </c>
      <c r="AA44" s="13" t="s">
        <v>18</v>
      </c>
      <c r="AB44" s="13">
        <v>1</v>
      </c>
      <c r="AC44" s="13">
        <v>0.33333333333333331</v>
      </c>
      <c r="AD44" s="13">
        <v>0.2</v>
      </c>
      <c r="AE44" s="14"/>
      <c r="AF44" s="14"/>
      <c r="AG44" s="13" t="s">
        <v>41</v>
      </c>
      <c r="AH44" s="13" t="s">
        <v>18</v>
      </c>
      <c r="AI44" s="13" t="s">
        <v>18</v>
      </c>
      <c r="AJ44" s="13" t="s">
        <v>18</v>
      </c>
      <c r="AK44" s="13">
        <v>1</v>
      </c>
      <c r="AL44" s="13">
        <v>0.33333333333333331</v>
      </c>
      <c r="AM44" s="13">
        <v>1</v>
      </c>
      <c r="AN44" s="14"/>
      <c r="AO44" s="14"/>
      <c r="AP44" s="13" t="s">
        <v>41</v>
      </c>
      <c r="AQ44" s="13" t="s">
        <v>18</v>
      </c>
      <c r="AR44" s="13" t="s">
        <v>18</v>
      </c>
      <c r="AS44" s="13" t="s">
        <v>18</v>
      </c>
      <c r="AT44" s="13">
        <v>1</v>
      </c>
      <c r="AU44" s="13">
        <v>1</v>
      </c>
      <c r="AV44" s="13">
        <v>1</v>
      </c>
      <c r="AW44" s="14"/>
      <c r="AX44" s="14"/>
    </row>
    <row r="45" spans="14:50" x14ac:dyDescent="0.2">
      <c r="N45" s="2"/>
      <c r="O45" t="s">
        <v>42</v>
      </c>
      <c r="P45" t="s">
        <v>18</v>
      </c>
      <c r="Q45" t="s">
        <v>18</v>
      </c>
      <c r="R45" t="s">
        <v>18</v>
      </c>
      <c r="S45" t="s">
        <v>18</v>
      </c>
      <c r="T45">
        <v>1</v>
      </c>
      <c r="U45">
        <v>1</v>
      </c>
      <c r="X45" t="s">
        <v>42</v>
      </c>
      <c r="Y45" s="13" t="s">
        <v>18</v>
      </c>
      <c r="Z45" s="13" t="s">
        <v>18</v>
      </c>
      <c r="AA45" s="13" t="s">
        <v>18</v>
      </c>
      <c r="AB45" s="13" t="s">
        <v>18</v>
      </c>
      <c r="AC45" s="13">
        <v>1</v>
      </c>
      <c r="AD45" s="13">
        <v>0.33333333333333331</v>
      </c>
      <c r="AE45" s="14"/>
      <c r="AF45" s="14"/>
      <c r="AG45" s="13" t="s">
        <v>42</v>
      </c>
      <c r="AH45" s="13" t="s">
        <v>18</v>
      </c>
      <c r="AI45" s="13" t="s">
        <v>18</v>
      </c>
      <c r="AJ45" s="13" t="s">
        <v>18</v>
      </c>
      <c r="AK45" s="13" t="s">
        <v>18</v>
      </c>
      <c r="AL45" s="13">
        <v>1</v>
      </c>
      <c r="AM45" s="13">
        <v>3</v>
      </c>
      <c r="AN45" s="14"/>
      <c r="AO45" s="14"/>
      <c r="AP45" s="13" t="s">
        <v>42</v>
      </c>
      <c r="AQ45" s="13" t="s">
        <v>18</v>
      </c>
      <c r="AR45" s="13" t="s">
        <v>18</v>
      </c>
      <c r="AS45" s="13" t="s">
        <v>18</v>
      </c>
      <c r="AT45" s="13" t="s">
        <v>18</v>
      </c>
      <c r="AU45" s="13">
        <v>1</v>
      </c>
      <c r="AV45" s="13">
        <v>1</v>
      </c>
      <c r="AW45" s="14"/>
      <c r="AX45" s="14"/>
    </row>
    <row r="46" spans="14:50" x14ac:dyDescent="0.2">
      <c r="O46" t="s">
        <v>43</v>
      </c>
      <c r="P46" t="s">
        <v>18</v>
      </c>
      <c r="Q46" t="s">
        <v>18</v>
      </c>
      <c r="R46" t="s">
        <v>18</v>
      </c>
      <c r="S46" t="s">
        <v>18</v>
      </c>
      <c r="T46" t="s">
        <v>18</v>
      </c>
      <c r="U46">
        <v>1</v>
      </c>
      <c r="X46" t="s">
        <v>43</v>
      </c>
      <c r="Y46" s="13" t="s">
        <v>18</v>
      </c>
      <c r="Z46" s="13" t="s">
        <v>18</v>
      </c>
      <c r="AA46" s="13" t="s">
        <v>18</v>
      </c>
      <c r="AB46" s="13" t="s">
        <v>18</v>
      </c>
      <c r="AC46" s="13" t="s">
        <v>18</v>
      </c>
      <c r="AD46" s="13">
        <v>1</v>
      </c>
      <c r="AE46" s="14"/>
      <c r="AF46" s="14"/>
      <c r="AG46" s="13" t="s">
        <v>43</v>
      </c>
      <c r="AH46" s="13" t="s">
        <v>18</v>
      </c>
      <c r="AI46" s="13" t="s">
        <v>18</v>
      </c>
      <c r="AJ46" s="13" t="s">
        <v>18</v>
      </c>
      <c r="AK46" s="13" t="s">
        <v>18</v>
      </c>
      <c r="AL46" s="13" t="s">
        <v>18</v>
      </c>
      <c r="AM46" s="13">
        <v>1</v>
      </c>
      <c r="AN46" s="14"/>
      <c r="AO46" s="14"/>
      <c r="AP46" s="13" t="s">
        <v>43</v>
      </c>
      <c r="AQ46" s="13" t="s">
        <v>18</v>
      </c>
      <c r="AR46" s="13" t="s">
        <v>18</v>
      </c>
      <c r="AS46" s="13" t="s">
        <v>18</v>
      </c>
      <c r="AT46" s="13" t="s">
        <v>18</v>
      </c>
      <c r="AU46" s="13" t="s">
        <v>18</v>
      </c>
      <c r="AV46" s="13">
        <v>1</v>
      </c>
      <c r="AW46" s="14"/>
      <c r="AX46" s="14"/>
    </row>
    <row r="50" spans="2:47" ht="64" x14ac:dyDescent="0.2">
      <c r="O50" s="3" t="s">
        <v>45</v>
      </c>
      <c r="P50" t="s">
        <v>59</v>
      </c>
      <c r="Q50" t="s">
        <v>60</v>
      </c>
      <c r="R50" t="s">
        <v>61</v>
      </c>
      <c r="X50" s="3" t="s">
        <v>67</v>
      </c>
      <c r="Y50" t="s">
        <v>59</v>
      </c>
      <c r="Z50" t="s">
        <v>60</v>
      </c>
      <c r="AA50" t="s">
        <v>61</v>
      </c>
      <c r="AG50" s="3" t="s">
        <v>72</v>
      </c>
      <c r="AH50" t="s">
        <v>59</v>
      </c>
      <c r="AI50" t="s">
        <v>60</v>
      </c>
      <c r="AJ50" t="s">
        <v>61</v>
      </c>
      <c r="AP50" s="3" t="s">
        <v>77</v>
      </c>
      <c r="AQ50" t="s">
        <v>59</v>
      </c>
      <c r="AR50" t="s">
        <v>60</v>
      </c>
      <c r="AS50" t="s">
        <v>61</v>
      </c>
    </row>
    <row r="51" spans="2:47" x14ac:dyDescent="0.2">
      <c r="O51" t="s">
        <v>59</v>
      </c>
      <c r="P51" s="11">
        <v>1</v>
      </c>
      <c r="Q51" s="13">
        <v>3</v>
      </c>
      <c r="R51">
        <v>3</v>
      </c>
      <c r="X51" t="s">
        <v>59</v>
      </c>
      <c r="Y51" s="13">
        <v>1</v>
      </c>
      <c r="Z51" s="13">
        <v>0.33333333333333331</v>
      </c>
      <c r="AA51" s="13">
        <v>0.33333333333333331</v>
      </c>
      <c r="AB51" s="14"/>
      <c r="AC51" s="14"/>
      <c r="AD51" s="14"/>
      <c r="AE51" s="14"/>
      <c r="AF51" s="14"/>
      <c r="AG51" s="13" t="s">
        <v>59</v>
      </c>
      <c r="AH51" s="13">
        <v>1</v>
      </c>
      <c r="AI51" s="13">
        <v>0.33333333333333331</v>
      </c>
      <c r="AJ51" s="13">
        <v>0.33333333333333331</v>
      </c>
      <c r="AK51" s="14"/>
      <c r="AL51" s="14"/>
      <c r="AM51" s="14"/>
      <c r="AN51" s="14"/>
      <c r="AO51" s="14"/>
      <c r="AP51" s="13" t="s">
        <v>59</v>
      </c>
      <c r="AQ51" s="13">
        <v>1</v>
      </c>
      <c r="AR51" s="13">
        <v>1</v>
      </c>
      <c r="AS51" s="13">
        <v>1</v>
      </c>
      <c r="AT51" s="14"/>
      <c r="AU51" s="14"/>
    </row>
    <row r="52" spans="2:47" ht="80" x14ac:dyDescent="0.25">
      <c r="B52" s="4" t="s">
        <v>10</v>
      </c>
      <c r="C52" s="5" t="s">
        <v>11</v>
      </c>
      <c r="D52" s="5" t="s">
        <v>12</v>
      </c>
      <c r="O52" t="s">
        <v>60</v>
      </c>
      <c r="P52" t="s">
        <v>18</v>
      </c>
      <c r="Q52" s="12">
        <v>1</v>
      </c>
      <c r="R52">
        <v>1</v>
      </c>
      <c r="X52" t="s">
        <v>60</v>
      </c>
      <c r="Y52" s="13" t="s">
        <v>18</v>
      </c>
      <c r="Z52" s="13">
        <v>1</v>
      </c>
      <c r="AA52" s="13">
        <v>1</v>
      </c>
      <c r="AB52" s="14"/>
      <c r="AC52" s="14"/>
      <c r="AD52" s="14"/>
      <c r="AE52" s="14"/>
      <c r="AF52" s="14"/>
      <c r="AG52" s="13" t="s">
        <v>60</v>
      </c>
      <c r="AH52" s="13" t="s">
        <v>18</v>
      </c>
      <c r="AI52" s="13">
        <v>1</v>
      </c>
      <c r="AJ52" s="13">
        <v>1</v>
      </c>
      <c r="AK52" s="14"/>
      <c r="AL52" s="14"/>
      <c r="AM52" s="14"/>
      <c r="AN52" s="14"/>
      <c r="AO52" s="14"/>
      <c r="AP52" s="13" t="s">
        <v>60</v>
      </c>
      <c r="AQ52" s="13" t="s">
        <v>18</v>
      </c>
      <c r="AR52" s="13">
        <v>1</v>
      </c>
      <c r="AS52" s="13">
        <v>1</v>
      </c>
      <c r="AT52" s="14"/>
      <c r="AU52" s="14"/>
    </row>
    <row r="53" spans="2:47" ht="24" x14ac:dyDescent="0.25">
      <c r="B53" s="5" t="s">
        <v>11</v>
      </c>
      <c r="C53" s="6">
        <v>1</v>
      </c>
      <c r="D53" s="7">
        <v>5</v>
      </c>
      <c r="E53" s="8" t="s">
        <v>13</v>
      </c>
      <c r="O53" t="s">
        <v>61</v>
      </c>
      <c r="P53" t="s">
        <v>18</v>
      </c>
      <c r="Q53" t="s">
        <v>18</v>
      </c>
      <c r="R53">
        <v>1</v>
      </c>
      <c r="X53" t="s">
        <v>61</v>
      </c>
      <c r="Y53" t="s">
        <v>18</v>
      </c>
      <c r="Z53" t="s">
        <v>18</v>
      </c>
      <c r="AA53">
        <v>1</v>
      </c>
      <c r="AG53" t="s">
        <v>61</v>
      </c>
      <c r="AH53" t="s">
        <v>18</v>
      </c>
      <c r="AI53" t="s">
        <v>18</v>
      </c>
      <c r="AJ53">
        <v>1</v>
      </c>
      <c r="AP53" t="s">
        <v>61</v>
      </c>
      <c r="AQ53" t="s">
        <v>18</v>
      </c>
      <c r="AR53" t="s">
        <v>18</v>
      </c>
      <c r="AS53">
        <v>1</v>
      </c>
    </row>
    <row r="54" spans="2:47" ht="24" x14ac:dyDescent="0.25">
      <c r="B54" s="5" t="s">
        <v>14</v>
      </c>
      <c r="C54" s="9">
        <f>1/D53</f>
        <v>0.2</v>
      </c>
      <c r="D54" s="6">
        <v>1</v>
      </c>
    </row>
    <row r="57" spans="2:47" ht="80" x14ac:dyDescent="0.2">
      <c r="O57" s="3" t="s">
        <v>54</v>
      </c>
      <c r="P57" t="s">
        <v>62</v>
      </c>
      <c r="Q57" t="s">
        <v>63</v>
      </c>
      <c r="R57" t="s">
        <v>64</v>
      </c>
      <c r="S57" t="s">
        <v>65</v>
      </c>
      <c r="X57" s="3" t="s">
        <v>68</v>
      </c>
      <c r="Y57" t="s">
        <v>62</v>
      </c>
      <c r="Z57" t="s">
        <v>63</v>
      </c>
      <c r="AA57" t="s">
        <v>64</v>
      </c>
      <c r="AB57" t="s">
        <v>65</v>
      </c>
      <c r="AG57" s="3" t="s">
        <v>73</v>
      </c>
      <c r="AH57" t="s">
        <v>62</v>
      </c>
      <c r="AI57" t="s">
        <v>63</v>
      </c>
      <c r="AJ57" t="s">
        <v>64</v>
      </c>
      <c r="AK57" t="s">
        <v>65</v>
      </c>
      <c r="AP57" s="3" t="s">
        <v>78</v>
      </c>
      <c r="AQ57" t="s">
        <v>62</v>
      </c>
      <c r="AR57" t="s">
        <v>63</v>
      </c>
      <c r="AS57" t="s">
        <v>64</v>
      </c>
      <c r="AT57" t="s">
        <v>65</v>
      </c>
    </row>
    <row r="58" spans="2:47" x14ac:dyDescent="0.2">
      <c r="O58" t="s">
        <v>62</v>
      </c>
      <c r="P58" s="11">
        <v>1</v>
      </c>
      <c r="Q58" s="13">
        <v>5</v>
      </c>
      <c r="R58">
        <v>3</v>
      </c>
      <c r="S58">
        <v>9</v>
      </c>
      <c r="X58" t="s">
        <v>62</v>
      </c>
      <c r="Y58" s="11">
        <v>1</v>
      </c>
      <c r="Z58" s="13">
        <v>1</v>
      </c>
      <c r="AA58" s="13">
        <v>1</v>
      </c>
      <c r="AB58" s="13">
        <v>1</v>
      </c>
      <c r="AC58" s="14"/>
      <c r="AD58" s="14"/>
      <c r="AE58" s="14"/>
      <c r="AF58" s="14"/>
      <c r="AG58" s="13" t="s">
        <v>62</v>
      </c>
      <c r="AH58" s="13">
        <v>1</v>
      </c>
      <c r="AI58" s="13">
        <v>1</v>
      </c>
      <c r="AJ58" s="13">
        <v>1</v>
      </c>
      <c r="AK58" s="13">
        <v>1</v>
      </c>
      <c r="AL58" s="14"/>
      <c r="AM58" s="14"/>
      <c r="AN58" s="14"/>
      <c r="AO58" s="14"/>
      <c r="AP58" s="13" t="s">
        <v>62</v>
      </c>
      <c r="AQ58" s="13">
        <v>1</v>
      </c>
      <c r="AR58" s="13">
        <v>1</v>
      </c>
      <c r="AS58" s="13">
        <v>1</v>
      </c>
      <c r="AT58" s="13">
        <v>1</v>
      </c>
    </row>
    <row r="59" spans="2:47" x14ac:dyDescent="0.2">
      <c r="O59" t="s">
        <v>63</v>
      </c>
      <c r="P59" t="s">
        <v>18</v>
      </c>
      <c r="Q59" s="12">
        <v>1</v>
      </c>
      <c r="R59">
        <v>1</v>
      </c>
      <c r="S59">
        <v>9</v>
      </c>
      <c r="X59" t="s">
        <v>63</v>
      </c>
      <c r="Y59" t="s">
        <v>18</v>
      </c>
      <c r="Z59" s="13">
        <v>1</v>
      </c>
      <c r="AA59" s="13">
        <v>1</v>
      </c>
      <c r="AB59" s="13">
        <v>1</v>
      </c>
      <c r="AC59" s="14"/>
      <c r="AD59" s="14"/>
      <c r="AE59" s="14"/>
      <c r="AF59" s="14"/>
      <c r="AG59" s="13" t="s">
        <v>63</v>
      </c>
      <c r="AH59" s="13" t="s">
        <v>18</v>
      </c>
      <c r="AI59" s="13">
        <v>1</v>
      </c>
      <c r="AJ59" s="13">
        <v>1</v>
      </c>
      <c r="AK59" s="13">
        <v>1</v>
      </c>
      <c r="AL59" s="14"/>
      <c r="AM59" s="14"/>
      <c r="AN59" s="14"/>
      <c r="AO59" s="14"/>
      <c r="AP59" s="13" t="s">
        <v>63</v>
      </c>
      <c r="AQ59" s="13" t="s">
        <v>18</v>
      </c>
      <c r="AR59" s="13">
        <v>1</v>
      </c>
      <c r="AS59" s="13">
        <v>1</v>
      </c>
      <c r="AT59" s="13">
        <v>1</v>
      </c>
    </row>
    <row r="60" spans="2:47" x14ac:dyDescent="0.2">
      <c r="O60" t="s">
        <v>64</v>
      </c>
      <c r="P60" t="s">
        <v>18</v>
      </c>
      <c r="Q60" t="s">
        <v>18</v>
      </c>
      <c r="R60">
        <v>1</v>
      </c>
      <c r="S60">
        <v>9</v>
      </c>
      <c r="X60" t="s">
        <v>64</v>
      </c>
      <c r="Y60" t="s">
        <v>18</v>
      </c>
      <c r="Z60" t="s">
        <v>18</v>
      </c>
      <c r="AA60">
        <v>1</v>
      </c>
      <c r="AB60">
        <v>1</v>
      </c>
      <c r="AG60" t="s">
        <v>64</v>
      </c>
      <c r="AH60" t="s">
        <v>18</v>
      </c>
      <c r="AI60" t="s">
        <v>18</v>
      </c>
      <c r="AJ60">
        <v>1</v>
      </c>
      <c r="AK60">
        <v>1</v>
      </c>
      <c r="AP60" t="s">
        <v>64</v>
      </c>
      <c r="AQ60" t="s">
        <v>18</v>
      </c>
      <c r="AR60" t="s">
        <v>18</v>
      </c>
      <c r="AS60">
        <v>1</v>
      </c>
      <c r="AT60">
        <v>1</v>
      </c>
    </row>
    <row r="61" spans="2:47" x14ac:dyDescent="0.2">
      <c r="O61" t="s">
        <v>65</v>
      </c>
      <c r="P61" t="s">
        <v>18</v>
      </c>
      <c r="Q61" t="s">
        <v>18</v>
      </c>
      <c r="R61" t="s">
        <v>18</v>
      </c>
      <c r="S61">
        <v>1</v>
      </c>
      <c r="X61" t="s">
        <v>65</v>
      </c>
      <c r="Y61" t="s">
        <v>18</v>
      </c>
      <c r="Z61" t="s">
        <v>18</v>
      </c>
      <c r="AA61" t="s">
        <v>18</v>
      </c>
      <c r="AB61">
        <v>1</v>
      </c>
      <c r="AG61" t="s">
        <v>65</v>
      </c>
      <c r="AH61" t="s">
        <v>18</v>
      </c>
      <c r="AI61" t="s">
        <v>18</v>
      </c>
      <c r="AJ61" t="s">
        <v>18</v>
      </c>
      <c r="AK61">
        <v>1</v>
      </c>
      <c r="AP61" t="s">
        <v>65</v>
      </c>
      <c r="AQ61" t="s">
        <v>18</v>
      </c>
      <c r="AR61" t="s">
        <v>18</v>
      </c>
      <c r="AS61" t="s">
        <v>18</v>
      </c>
      <c r="AT61">
        <v>1</v>
      </c>
    </row>
    <row r="65" spans="15:49" ht="64" x14ac:dyDescent="0.2">
      <c r="O65" s="3" t="s">
        <v>53</v>
      </c>
      <c r="P65" t="s">
        <v>46</v>
      </c>
      <c r="Q65" t="s">
        <v>47</v>
      </c>
      <c r="R65" t="s">
        <v>48</v>
      </c>
      <c r="S65" t="s">
        <v>49</v>
      </c>
      <c r="T65" t="s">
        <v>50</v>
      </c>
      <c r="U65" t="s">
        <v>51</v>
      </c>
      <c r="V65" t="s">
        <v>52</v>
      </c>
      <c r="X65" s="3" t="s">
        <v>69</v>
      </c>
      <c r="Y65" t="s">
        <v>46</v>
      </c>
      <c r="Z65" t="s">
        <v>47</v>
      </c>
      <c r="AA65" t="s">
        <v>48</v>
      </c>
      <c r="AB65" t="s">
        <v>49</v>
      </c>
      <c r="AC65" t="s">
        <v>50</v>
      </c>
      <c r="AD65" t="s">
        <v>51</v>
      </c>
      <c r="AE65" t="s">
        <v>52</v>
      </c>
      <c r="AG65" s="3" t="s">
        <v>74</v>
      </c>
      <c r="AH65" t="s">
        <v>46</v>
      </c>
      <c r="AI65" t="s">
        <v>47</v>
      </c>
      <c r="AJ65" t="s">
        <v>48</v>
      </c>
      <c r="AK65" t="s">
        <v>49</v>
      </c>
      <c r="AL65" t="s">
        <v>50</v>
      </c>
      <c r="AM65" t="s">
        <v>51</v>
      </c>
      <c r="AN65" t="s">
        <v>52</v>
      </c>
      <c r="AP65" s="3" t="s">
        <v>79</v>
      </c>
      <c r="AQ65" t="s">
        <v>46</v>
      </c>
      <c r="AR65" t="s">
        <v>47</v>
      </c>
      <c r="AS65" t="s">
        <v>48</v>
      </c>
      <c r="AT65" t="s">
        <v>49</v>
      </c>
      <c r="AU65" t="s">
        <v>50</v>
      </c>
      <c r="AV65" t="s">
        <v>51</v>
      </c>
      <c r="AW65" t="s">
        <v>52</v>
      </c>
    </row>
    <row r="66" spans="15:49" x14ac:dyDescent="0.2">
      <c r="O66" t="s">
        <v>46</v>
      </c>
      <c r="P66" s="13">
        <v>1</v>
      </c>
      <c r="Q66" s="13">
        <v>1</v>
      </c>
      <c r="R66" s="13">
        <v>1</v>
      </c>
      <c r="S66" s="13">
        <v>1</v>
      </c>
      <c r="T66" s="13">
        <v>1</v>
      </c>
      <c r="U66" s="13">
        <v>0.33333333333333331</v>
      </c>
      <c r="V66" s="13">
        <v>0.33333333333333331</v>
      </c>
      <c r="X66" t="s">
        <v>46</v>
      </c>
      <c r="Y66" s="13">
        <v>1</v>
      </c>
      <c r="Z66" s="13">
        <v>3</v>
      </c>
      <c r="AA66" s="13">
        <v>5</v>
      </c>
      <c r="AB66" s="13">
        <v>5</v>
      </c>
      <c r="AC66" s="13">
        <v>5</v>
      </c>
      <c r="AD66" s="13">
        <v>0.33333333333333331</v>
      </c>
      <c r="AE66" s="13">
        <v>0.33333333333333331</v>
      </c>
      <c r="AG66" t="s">
        <v>46</v>
      </c>
      <c r="AH66" s="13">
        <v>1</v>
      </c>
      <c r="AI66" s="13">
        <v>1</v>
      </c>
      <c r="AJ66" s="13">
        <v>5</v>
      </c>
      <c r="AK66" s="13">
        <v>5</v>
      </c>
      <c r="AL66" s="13">
        <v>5</v>
      </c>
      <c r="AM66" s="13">
        <v>1</v>
      </c>
      <c r="AN66" s="13">
        <v>5</v>
      </c>
      <c r="AP66" t="s">
        <v>46</v>
      </c>
      <c r="AQ66" s="13">
        <v>1</v>
      </c>
      <c r="AR66" s="13">
        <v>1</v>
      </c>
      <c r="AS66" s="13">
        <v>1</v>
      </c>
      <c r="AT66" s="13">
        <v>1</v>
      </c>
      <c r="AU66" s="13">
        <v>1</v>
      </c>
      <c r="AV66" s="13">
        <v>1</v>
      </c>
      <c r="AW66" s="13">
        <v>1</v>
      </c>
    </row>
    <row r="67" spans="15:49" x14ac:dyDescent="0.2">
      <c r="O67" t="s">
        <v>47</v>
      </c>
      <c r="P67" t="s">
        <v>18</v>
      </c>
      <c r="Q67" s="13">
        <v>1</v>
      </c>
      <c r="R67" s="13">
        <v>1</v>
      </c>
      <c r="S67" s="13">
        <v>1</v>
      </c>
      <c r="T67" s="13">
        <v>1</v>
      </c>
      <c r="U67" s="13">
        <v>0.33333333333333331</v>
      </c>
      <c r="V67" s="13">
        <v>0.33333333333333331</v>
      </c>
      <c r="X67" t="s">
        <v>47</v>
      </c>
      <c r="Y67" s="13" t="s">
        <v>18</v>
      </c>
      <c r="Z67" s="13">
        <v>1</v>
      </c>
      <c r="AA67" s="13">
        <v>3</v>
      </c>
      <c r="AB67" s="13">
        <v>3</v>
      </c>
      <c r="AC67" s="13">
        <v>3</v>
      </c>
      <c r="AD67" s="13">
        <v>0.2</v>
      </c>
      <c r="AE67" s="13">
        <v>0.2</v>
      </c>
      <c r="AG67" t="s">
        <v>47</v>
      </c>
      <c r="AH67" t="s">
        <v>18</v>
      </c>
      <c r="AI67" s="13">
        <v>1</v>
      </c>
      <c r="AJ67" s="13">
        <v>5</v>
      </c>
      <c r="AK67" s="13">
        <v>5</v>
      </c>
      <c r="AL67" s="13">
        <v>5</v>
      </c>
      <c r="AM67" s="13">
        <v>1</v>
      </c>
      <c r="AN67" s="13">
        <v>5</v>
      </c>
      <c r="AP67" t="s">
        <v>47</v>
      </c>
      <c r="AQ67" t="s">
        <v>18</v>
      </c>
      <c r="AR67" s="13">
        <v>1</v>
      </c>
      <c r="AS67" s="13">
        <v>1</v>
      </c>
      <c r="AT67" s="13">
        <v>1</v>
      </c>
      <c r="AU67" s="13">
        <v>1</v>
      </c>
      <c r="AV67" s="13">
        <v>1</v>
      </c>
      <c r="AW67" s="13">
        <v>1</v>
      </c>
    </row>
    <row r="68" spans="15:49" x14ac:dyDescent="0.2">
      <c r="O68" t="s">
        <v>48</v>
      </c>
      <c r="P68" t="s">
        <v>18</v>
      </c>
      <c r="Q68" t="s">
        <v>18</v>
      </c>
      <c r="R68" s="13">
        <v>1</v>
      </c>
      <c r="S68" s="13">
        <v>1</v>
      </c>
      <c r="T68" s="13">
        <v>1</v>
      </c>
      <c r="U68" s="13">
        <v>0.33333333333333331</v>
      </c>
      <c r="V68" s="13">
        <v>0.33333333333333331</v>
      </c>
      <c r="X68" t="s">
        <v>48</v>
      </c>
      <c r="Y68" s="13" t="s">
        <v>18</v>
      </c>
      <c r="Z68" s="13" t="s">
        <v>18</v>
      </c>
      <c r="AA68" s="13">
        <v>1</v>
      </c>
      <c r="AB68" s="13">
        <v>3</v>
      </c>
      <c r="AC68" s="13">
        <v>0.33333333333333331</v>
      </c>
      <c r="AD68" s="13">
        <v>0.2</v>
      </c>
      <c r="AE68" s="13">
        <v>0.2</v>
      </c>
      <c r="AG68" t="s">
        <v>48</v>
      </c>
      <c r="AH68" t="s">
        <v>18</v>
      </c>
      <c r="AI68" s="13" t="s">
        <v>18</v>
      </c>
      <c r="AJ68" s="13">
        <v>1</v>
      </c>
      <c r="AK68" s="13">
        <v>1</v>
      </c>
      <c r="AL68" s="13">
        <v>3</v>
      </c>
      <c r="AM68" s="13">
        <v>0.33333333333333331</v>
      </c>
      <c r="AN68" s="13">
        <v>5</v>
      </c>
      <c r="AP68" t="s">
        <v>48</v>
      </c>
      <c r="AQ68" t="s">
        <v>18</v>
      </c>
      <c r="AR68" t="s">
        <v>18</v>
      </c>
      <c r="AS68" s="13">
        <v>1</v>
      </c>
      <c r="AT68" s="13">
        <v>1</v>
      </c>
      <c r="AU68" s="13">
        <v>1</v>
      </c>
      <c r="AV68" s="13">
        <v>1</v>
      </c>
      <c r="AW68" s="13">
        <v>1</v>
      </c>
    </row>
    <row r="69" spans="15:49" x14ac:dyDescent="0.2">
      <c r="O69" t="s">
        <v>49</v>
      </c>
      <c r="P69" t="s">
        <v>18</v>
      </c>
      <c r="Q69" t="s">
        <v>18</v>
      </c>
      <c r="R69" t="s">
        <v>18</v>
      </c>
      <c r="S69" s="13">
        <v>1</v>
      </c>
      <c r="T69" s="13">
        <v>1</v>
      </c>
      <c r="U69" s="13">
        <v>0.33333333333333331</v>
      </c>
      <c r="V69" s="13">
        <v>0.33333333333333331</v>
      </c>
      <c r="X69" t="s">
        <v>49</v>
      </c>
      <c r="Y69" s="13" t="s">
        <v>18</v>
      </c>
      <c r="Z69" s="13" t="s">
        <v>18</v>
      </c>
      <c r="AA69" s="13" t="s">
        <v>18</v>
      </c>
      <c r="AB69" s="13">
        <v>1</v>
      </c>
      <c r="AC69" s="13">
        <v>0.2</v>
      </c>
      <c r="AD69" s="13">
        <v>0.2</v>
      </c>
      <c r="AE69" s="13">
        <v>0.2</v>
      </c>
      <c r="AG69" t="s">
        <v>49</v>
      </c>
      <c r="AH69" t="s">
        <v>18</v>
      </c>
      <c r="AI69" s="13" t="s">
        <v>18</v>
      </c>
      <c r="AJ69" s="13" t="s">
        <v>18</v>
      </c>
      <c r="AK69" s="13">
        <v>1</v>
      </c>
      <c r="AL69" s="13">
        <v>3</v>
      </c>
      <c r="AM69" s="13">
        <v>0.33333333333333331</v>
      </c>
      <c r="AN69" s="13">
        <v>5</v>
      </c>
      <c r="AP69" t="s">
        <v>49</v>
      </c>
      <c r="AQ69" t="s">
        <v>18</v>
      </c>
      <c r="AR69" t="s">
        <v>18</v>
      </c>
      <c r="AS69" s="13" t="s">
        <v>18</v>
      </c>
      <c r="AT69" s="13">
        <v>1</v>
      </c>
      <c r="AU69" s="13">
        <v>1</v>
      </c>
      <c r="AV69" s="13">
        <v>1</v>
      </c>
      <c r="AW69" s="13">
        <v>1</v>
      </c>
    </row>
    <row r="70" spans="15:49" x14ac:dyDescent="0.2">
      <c r="O70" t="s">
        <v>50</v>
      </c>
      <c r="P70" t="s">
        <v>18</v>
      </c>
      <c r="Q70" t="s">
        <v>18</v>
      </c>
      <c r="R70" t="s">
        <v>18</v>
      </c>
      <c r="S70" t="s">
        <v>18</v>
      </c>
      <c r="T70" s="13">
        <v>1</v>
      </c>
      <c r="U70" s="13">
        <v>0.33333333333333331</v>
      </c>
      <c r="V70" s="13">
        <v>0.33333333333333331</v>
      </c>
      <c r="X70" t="s">
        <v>50</v>
      </c>
      <c r="Y70" s="13" t="s">
        <v>18</v>
      </c>
      <c r="Z70" s="13" t="s">
        <v>18</v>
      </c>
      <c r="AA70" s="13" t="s">
        <v>18</v>
      </c>
      <c r="AB70" s="13" t="s">
        <v>18</v>
      </c>
      <c r="AC70" s="13">
        <v>1</v>
      </c>
      <c r="AD70" s="13">
        <v>0.2</v>
      </c>
      <c r="AE70" s="13">
        <v>0.2</v>
      </c>
      <c r="AG70" t="s">
        <v>50</v>
      </c>
      <c r="AH70" t="s">
        <v>18</v>
      </c>
      <c r="AI70" s="13" t="s">
        <v>18</v>
      </c>
      <c r="AJ70" s="13" t="s">
        <v>18</v>
      </c>
      <c r="AK70" s="13" t="s">
        <v>18</v>
      </c>
      <c r="AL70" s="13">
        <v>1</v>
      </c>
      <c r="AM70" s="13">
        <v>0.2</v>
      </c>
      <c r="AN70" s="13">
        <v>3</v>
      </c>
      <c r="AP70" t="s">
        <v>50</v>
      </c>
      <c r="AQ70" t="s">
        <v>18</v>
      </c>
      <c r="AR70" t="s">
        <v>18</v>
      </c>
      <c r="AS70" s="13" t="s">
        <v>18</v>
      </c>
      <c r="AT70" s="13" t="s">
        <v>18</v>
      </c>
      <c r="AU70" s="13">
        <v>1</v>
      </c>
      <c r="AV70" s="13">
        <v>1</v>
      </c>
      <c r="AW70" s="13">
        <v>1</v>
      </c>
    </row>
    <row r="71" spans="15:49" x14ac:dyDescent="0.2">
      <c r="O71" t="s">
        <v>51</v>
      </c>
      <c r="P71" t="s">
        <v>18</v>
      </c>
      <c r="Q71" t="s">
        <v>18</v>
      </c>
      <c r="R71" t="s">
        <v>18</v>
      </c>
      <c r="S71" t="s">
        <v>18</v>
      </c>
      <c r="T71" t="s">
        <v>18</v>
      </c>
      <c r="U71" s="13">
        <v>1</v>
      </c>
      <c r="V71" s="13">
        <v>1</v>
      </c>
      <c r="X71" t="s">
        <v>51</v>
      </c>
      <c r="Y71" s="13" t="s">
        <v>18</v>
      </c>
      <c r="Z71" s="13" t="s">
        <v>18</v>
      </c>
      <c r="AA71" s="13" t="s">
        <v>18</v>
      </c>
      <c r="AB71" s="13" t="s">
        <v>18</v>
      </c>
      <c r="AC71" s="13" t="s">
        <v>18</v>
      </c>
      <c r="AD71" s="13">
        <v>1</v>
      </c>
      <c r="AE71" s="13">
        <v>1</v>
      </c>
      <c r="AG71" t="s">
        <v>51</v>
      </c>
      <c r="AH71" t="s">
        <v>18</v>
      </c>
      <c r="AI71" s="13" t="s">
        <v>18</v>
      </c>
      <c r="AJ71" s="13" t="s">
        <v>18</v>
      </c>
      <c r="AK71" s="13" t="s">
        <v>18</v>
      </c>
      <c r="AL71" s="13" t="s">
        <v>18</v>
      </c>
      <c r="AM71" s="13">
        <v>1</v>
      </c>
      <c r="AN71" s="13">
        <v>7</v>
      </c>
      <c r="AP71" t="s">
        <v>51</v>
      </c>
      <c r="AQ71" t="s">
        <v>18</v>
      </c>
      <c r="AR71" t="s">
        <v>18</v>
      </c>
      <c r="AS71" s="13" t="s">
        <v>18</v>
      </c>
      <c r="AT71" s="13" t="s">
        <v>18</v>
      </c>
      <c r="AU71" s="13" t="s">
        <v>18</v>
      </c>
      <c r="AV71" s="13">
        <v>1</v>
      </c>
      <c r="AW71" s="13">
        <v>1</v>
      </c>
    </row>
    <row r="72" spans="15:49" x14ac:dyDescent="0.2">
      <c r="O72" t="s">
        <v>52</v>
      </c>
      <c r="P72" t="s">
        <v>18</v>
      </c>
      <c r="Q72" t="s">
        <v>18</v>
      </c>
      <c r="R72" t="s">
        <v>18</v>
      </c>
      <c r="S72" t="s">
        <v>18</v>
      </c>
      <c r="T72" t="s">
        <v>18</v>
      </c>
      <c r="U72" t="s">
        <v>18</v>
      </c>
      <c r="V72" s="13">
        <v>1</v>
      </c>
      <c r="X72" t="s">
        <v>52</v>
      </c>
      <c r="Y72" s="13" t="s">
        <v>18</v>
      </c>
      <c r="Z72" s="13" t="s">
        <v>18</v>
      </c>
      <c r="AA72" s="13" t="s">
        <v>18</v>
      </c>
      <c r="AB72" s="13" t="s">
        <v>18</v>
      </c>
      <c r="AC72" s="13" t="s">
        <v>18</v>
      </c>
      <c r="AD72" s="13" t="s">
        <v>18</v>
      </c>
      <c r="AE72" s="13">
        <v>1</v>
      </c>
      <c r="AG72" t="s">
        <v>52</v>
      </c>
      <c r="AH72" t="s">
        <v>18</v>
      </c>
      <c r="AI72" s="13" t="s">
        <v>18</v>
      </c>
      <c r="AJ72" s="13" t="s">
        <v>18</v>
      </c>
      <c r="AK72" s="13" t="s">
        <v>18</v>
      </c>
      <c r="AL72" s="13" t="s">
        <v>18</v>
      </c>
      <c r="AM72" s="13" t="s">
        <v>18</v>
      </c>
      <c r="AN72" s="13">
        <v>1</v>
      </c>
      <c r="AP72" t="s">
        <v>52</v>
      </c>
      <c r="AQ72" t="s">
        <v>18</v>
      </c>
      <c r="AR72" t="s">
        <v>18</v>
      </c>
      <c r="AS72" t="s">
        <v>18</v>
      </c>
      <c r="AT72" t="s">
        <v>18</v>
      </c>
      <c r="AU72" t="s">
        <v>18</v>
      </c>
      <c r="AV72" t="s">
        <v>18</v>
      </c>
      <c r="AW72" s="13">
        <v>1</v>
      </c>
    </row>
    <row r="76" spans="15:49" ht="80" x14ac:dyDescent="0.2">
      <c r="O76" s="3" t="s">
        <v>58</v>
      </c>
      <c r="P76" t="s">
        <v>55</v>
      </c>
      <c r="Q76" t="s">
        <v>56</v>
      </c>
      <c r="R76" t="s">
        <v>57</v>
      </c>
      <c r="X76" s="3" t="s">
        <v>70</v>
      </c>
      <c r="Y76" t="s">
        <v>55</v>
      </c>
      <c r="Z76" t="s">
        <v>56</v>
      </c>
      <c r="AA76" t="s">
        <v>57</v>
      </c>
      <c r="AG76" s="3" t="s">
        <v>75</v>
      </c>
      <c r="AH76" t="s">
        <v>55</v>
      </c>
      <c r="AI76" t="s">
        <v>56</v>
      </c>
      <c r="AJ76" t="s">
        <v>57</v>
      </c>
      <c r="AP76" s="3" t="s">
        <v>80</v>
      </c>
      <c r="AQ76" t="s">
        <v>55</v>
      </c>
      <c r="AR76" t="s">
        <v>56</v>
      </c>
      <c r="AS76" t="s">
        <v>57</v>
      </c>
    </row>
    <row r="77" spans="15:49" x14ac:dyDescent="0.2">
      <c r="O77" t="s">
        <v>55</v>
      </c>
      <c r="P77" s="11">
        <v>1</v>
      </c>
      <c r="Q77" s="13">
        <v>0.2</v>
      </c>
      <c r="R77" s="13">
        <v>0.2</v>
      </c>
      <c r="X77" t="s">
        <v>55</v>
      </c>
      <c r="Y77" s="11">
        <v>1</v>
      </c>
      <c r="Z77" s="13">
        <v>5</v>
      </c>
      <c r="AA77" s="13">
        <v>5</v>
      </c>
      <c r="AG77" t="s">
        <v>55</v>
      </c>
      <c r="AH77" s="11">
        <v>1</v>
      </c>
      <c r="AI77" s="13">
        <v>5</v>
      </c>
      <c r="AJ77" s="13">
        <v>5</v>
      </c>
      <c r="AP77" t="s">
        <v>55</v>
      </c>
      <c r="AQ77" s="11">
        <v>1</v>
      </c>
      <c r="AR77" s="13">
        <v>1</v>
      </c>
      <c r="AS77" s="13">
        <v>1</v>
      </c>
    </row>
    <row r="78" spans="15:49" x14ac:dyDescent="0.2">
      <c r="O78" t="s">
        <v>56</v>
      </c>
      <c r="P78" t="s">
        <v>18</v>
      </c>
      <c r="Q78" s="12">
        <v>1</v>
      </c>
      <c r="R78">
        <v>1</v>
      </c>
      <c r="X78" t="s">
        <v>56</v>
      </c>
      <c r="Y78" t="s">
        <v>18</v>
      </c>
      <c r="Z78" s="13">
        <v>1</v>
      </c>
      <c r="AA78" s="13">
        <v>1</v>
      </c>
      <c r="AG78" t="s">
        <v>56</v>
      </c>
      <c r="AH78" t="s">
        <v>18</v>
      </c>
      <c r="AI78" s="13">
        <v>1</v>
      </c>
      <c r="AJ78" s="13">
        <v>1</v>
      </c>
      <c r="AP78" t="s">
        <v>56</v>
      </c>
      <c r="AQ78" t="s">
        <v>18</v>
      </c>
      <c r="AR78" s="13">
        <v>1</v>
      </c>
      <c r="AS78" s="13">
        <v>1</v>
      </c>
    </row>
    <row r="79" spans="15:49" x14ac:dyDescent="0.2">
      <c r="O79" t="s">
        <v>57</v>
      </c>
      <c r="P79" t="s">
        <v>18</v>
      </c>
      <c r="Q79" t="s">
        <v>18</v>
      </c>
      <c r="R79">
        <v>1</v>
      </c>
      <c r="X79" t="s">
        <v>57</v>
      </c>
      <c r="Y79" t="s">
        <v>18</v>
      </c>
      <c r="Z79" t="s">
        <v>18</v>
      </c>
      <c r="AA79">
        <v>1</v>
      </c>
      <c r="AG79" t="s">
        <v>57</v>
      </c>
      <c r="AH79" t="s">
        <v>18</v>
      </c>
      <c r="AI79" s="13" t="s">
        <v>18</v>
      </c>
      <c r="AJ79" s="13">
        <v>1</v>
      </c>
      <c r="AP79" t="s">
        <v>57</v>
      </c>
      <c r="AQ79" t="s">
        <v>18</v>
      </c>
      <c r="AR79" t="s">
        <v>18</v>
      </c>
      <c r="AS79">
        <v>1</v>
      </c>
    </row>
  </sheetData>
  <phoneticPr fontId="4" type="noConversion"/>
  <pageMargins left="0.7" right="0.7" top="0.75" bottom="0.75" header="0.3" footer="0.3"/>
  <drawing r:id="rId1"/>
  <tableParts count="2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config</vt:lpstr>
      <vt:lpstr>metric results &amp; scoring</vt:lpstr>
      <vt:lpstr>priority 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mgrahovac</dc:creator>
  <cp:lastModifiedBy>User644</cp:lastModifiedBy>
  <dcterms:created xsi:type="dcterms:W3CDTF">2018-02-23T20:42:54Z</dcterms:created>
  <dcterms:modified xsi:type="dcterms:W3CDTF">2022-11-18T23:26:48Z</dcterms:modified>
</cp:coreProperties>
</file>