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ucas\Documents\UFMG\Lab. de Bioinformática e Sistemas\Mestrado\MD-ML-Project\Files\Results\"/>
    </mc:Choice>
  </mc:AlternateContent>
  <xr:revisionPtr revIDLastSave="0" documentId="13_ncr:1_{B0F540F8-07AE-40D4-96E9-34601D7A7B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<sst xmlns="http://schemas.openxmlformats.org/spreadsheetml/2006/main" count="27" uniqueCount="23">
  <si>
    <t>Correlation between model performance and changes in binding free energy</t>
  </si>
  <si>
    <t>Variant</t>
  </si>
  <si>
    <t>Mutation</t>
  </si>
  <si>
    <t>ΔΔG</t>
  </si>
  <si>
    <t>ΔΔG (norm)</t>
  </si>
  <si>
    <t>Recall</t>
  </si>
  <si>
    <t>Neutra</t>
  </si>
  <si>
    <t>Y489F</t>
  </si>
  <si>
    <t>G446V</t>
  </si>
  <si>
    <t>E484Q</t>
  </si>
  <si>
    <t>N439R</t>
  </si>
  <si>
    <t>Y505F</t>
  </si>
  <si>
    <t>Kappa</t>
  </si>
  <si>
    <t>L452R, E484Q</t>
  </si>
  <si>
    <t>Lambda</t>
  </si>
  <si>
    <t>L452R, F490S</t>
  </si>
  <si>
    <t>Teta</t>
  </si>
  <si>
    <t>E484K, N501Y</t>
  </si>
  <si>
    <t>P.1</t>
  </si>
  <si>
    <t>K417T, E484K, N501Y</t>
  </si>
  <si>
    <t>Mu</t>
  </si>
  <si>
    <t>R346K, E484K, N501Y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</si>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</sst>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4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'[1]20230430'!$E$2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'[1]20230430'!$D$3:$D$12</c:f>
              <c:numCache>
                <c:formatCode>0.00</c:formatCode>
                <c:ptCount val="10"/>
                <c:pt idx="0">
                  <c:v>2.4375000000000004E-2</c:v>
                </c:pt>
                <c:pt idx="1">
                  <c:v>0.21124999999999997</c:v>
                </c:pt>
                <c:pt idx="2">
                  <c:v>0.11624999999999999</c:v>
                </c:pt>
                <c:pt idx="3">
                  <c:v>0</c:v>
                </c:pt>
                <c:pt idx="4">
                  <c:v>0.21874999999999997</c:v>
                </c:pt>
                <c:pt idx="5">
                  <c:v>0.47499999999999998</c:v>
                </c:pt>
                <c:pt idx="6">
                  <c:v>0.99999999999999989</c:v>
                </c:pt>
                <c:pt idx="7">
                  <c:v>0.51875000000000004</c:v>
                </c:pt>
                <c:pt idx="8">
                  <c:v>0.52500000000000002</c:v>
                </c:pt>
                <c:pt idx="9">
                  <c:v>0.59374999999999989</c:v>
                </c:pt>
              </c:numCache>
            </c:numRef>
          </c:xVal>
          <c:yVal>
            <c:numRef>
              <c:f>'[1]20230430'!$E$3:$E$12</c:f>
              <c:numCache>
                <c:formatCode>0.00</c:formatCode>
                <c:ptCount val="10"/>
                <c:pt idx="0">
                  <c:v>0.06</c:v>
                </c:pt>
                <c:pt idx="1">
                  <c:v>0.39</c:v>
                </c:pt>
                <c:pt idx="2">
                  <c:v>0.28000000000000003</c:v>
                </c:pt>
                <c:pt idx="3">
                  <c:v>0.45</c:v>
                </c:pt>
                <c:pt idx="4">
                  <c:v>0.5</c:v>
                </c:pt>
                <c:pt idx="5">
                  <c:v>0.71</c:v>
                </c:pt>
                <c:pt idx="6">
                  <c:v>0.75</c:v>
                </c:pt>
                <c:pt idx="7" formatCode="General">
                  <c:v>0.95</c:v>
                </c:pt>
                <c:pt idx="8" formatCode="General">
                  <c:v>0.6</c:v>
                </c:pt>
                <c:pt idx="9" formatCode="General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AD3-A04E-F16CAC611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78608"/>
        <c:axId val="1189272848"/>
      </c:scatterChart>
      <c:valAx>
        <c:axId val="11892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ΔΔ</a:t>
                </a:r>
                <a:r>
                  <a:rPr lang="pt-BR"/>
                  <a:t>G (norm)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272848"/>
        <c:crosses val="autoZero"/>
        <c:crossBetween val="midCat"/>
      </c:valAx>
      <c:valAx>
        <c:axId val="11892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92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0</xdr:rowOff>
    </xdr:from>
    <xdr:to>
      <xdr:col>13</xdr:col>
      <xdr:colOff>601980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65A3E-6306-47BD-8442-321E5D675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as\Documents\UFMG\Lab.%20de%20Bioinform&#225;tica%20e%20Sistemas\Mestrado\Resultados\Correla&#231;&#227;o%20entre%20a%20Revoca&#231;&#227;o%20e%20a%20Varia&#231;&#227;o%20de%20Energia%20Livre%20de%20Liga&#231;&#227;o.xlsx" TargetMode="External"/><Relationship Id="rId1" Type="http://schemas.openxmlformats.org/officeDocument/2006/relationships/externalLinkPath" Target="/Users/lucas/Documents/UFMG/Lab.%20de%20Bioinform&#225;tica%20e%20Sistemas/Mestrado/Resultados/Correla&#231;&#227;o%20entre%20a%20Revoca&#231;&#227;o%20e%20a%20Varia&#231;&#227;o%20de%20Energia%20Livre%20de%20Lig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1228"/>
      <sheetName val="20230330"/>
      <sheetName val="20230430"/>
    </sheetNames>
    <sheetDataSet>
      <sheetData sheetId="0"/>
      <sheetData sheetId="1"/>
      <sheetData sheetId="2">
        <row r="2">
          <cell r="E2" t="str">
            <v>Recall</v>
          </cell>
        </row>
        <row r="3">
          <cell r="D3">
            <v>2.4375000000000004E-2</v>
          </cell>
          <cell r="E3">
            <v>0.06</v>
          </cell>
        </row>
        <row r="4">
          <cell r="D4">
            <v>0.21124999999999997</v>
          </cell>
          <cell r="E4">
            <v>0.39</v>
          </cell>
        </row>
        <row r="5">
          <cell r="D5">
            <v>0.11624999999999999</v>
          </cell>
          <cell r="E5">
            <v>0.28000000000000003</v>
          </cell>
        </row>
        <row r="6">
          <cell r="D6">
            <v>0</v>
          </cell>
          <cell r="E6">
            <v>0.45</v>
          </cell>
        </row>
        <row r="7">
          <cell r="D7">
            <v>0.21874999999999997</v>
          </cell>
          <cell r="E7">
            <v>0.5</v>
          </cell>
        </row>
        <row r="8">
          <cell r="D8">
            <v>0.47499999999999998</v>
          </cell>
          <cell r="E8">
            <v>0.71</v>
          </cell>
        </row>
        <row r="9">
          <cell r="D9">
            <v>0.99999999999999989</v>
          </cell>
          <cell r="E9">
            <v>0.75</v>
          </cell>
        </row>
        <row r="10">
          <cell r="D10">
            <v>0.51875000000000004</v>
          </cell>
          <cell r="E10">
            <v>0.95</v>
          </cell>
        </row>
        <row r="11">
          <cell r="D11">
            <v>0.52500000000000002</v>
          </cell>
          <cell r="E11">
            <v>0.6</v>
          </cell>
        </row>
        <row r="12">
          <cell r="D12">
            <v>0.59374999999999989</v>
          </cell>
          <cell r="E12">
            <v>0.88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6055BC-6C3C-4905-9C88-2A768187C9FA}" name="Tabela158" displayName="Tabela158" ref="A2:E13" totalsRowShown="0" headerRowDxfId="2">
  <autoFilter ref="A2:E13" xr:uid="{8A6055BC-6C3C-4905-9C88-2A768187C9FA}"/>
  <tableColumns count="5">
    <tableColumn id="1" xr3:uid="{A9CAECBA-3770-4FF5-8158-EB2812F2EBDE}" name="Variant"/>
    <tableColumn id="2" xr3:uid="{68E45CEE-38CF-46DD-B68A-4B0DD702F2F3}" name="Mutation"/>
    <tableColumn id="3" xr3:uid="{36C36884-8C22-4280-BC50-19F497AEC0AF}" name="ΔΔG"/>
    <tableColumn id="4" xr3:uid="{BDBD0DE4-2E08-49C4-B9CF-043A334F78E1}" name="ΔΔG (norm)" dataDxfId="1">
      <calculatedColumnFormula>(Tabela158[[#This Row],[ΔΔG]]+0.18)/0.99</calculatedColumnFormula>
    </tableColumn>
    <tableColumn id="9" xr3:uid="{3FEF42A7-9C3E-4C29-8690-03E20F3B9505}" name="Recall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K18" sqref="K18"/>
    </sheetView>
  </sheetViews>
  <sheetFormatPr defaultRowHeight="14.4" x14ac:dyDescent="0.3"/>
  <cols>
    <col min="2" max="2" width="20.77734375" customWidth="1"/>
  </cols>
  <sheetData>
    <row r="1" spans="1:5" x14ac:dyDescent="0.3">
      <c r="A1" s="7" t="s">
        <v>0</v>
      </c>
      <c r="B1" s="7"/>
      <c r="C1" s="7"/>
      <c r="D1" s="7"/>
      <c r="E1" s="7"/>
    </row>
    <row r="2" spans="1:5" ht="13.95" customHeight="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13.95" customHeight="1" x14ac:dyDescent="0.3">
      <c r="A3" s="2" t="s">
        <v>6</v>
      </c>
      <c r="B3" s="2" t="s">
        <v>7</v>
      </c>
      <c r="C3" s="3">
        <v>-0.14099999999999999</v>
      </c>
      <c r="D3" s="3">
        <f>(Tabela158[[#This Row],[ΔΔG]]+0.18)/1.6</f>
        <v>2.4375000000000004E-2</v>
      </c>
      <c r="E3" s="4">
        <v>0.06</v>
      </c>
    </row>
    <row r="4" spans="1:5" ht="13.95" customHeight="1" x14ac:dyDescent="0.3">
      <c r="A4" s="2" t="s">
        <v>6</v>
      </c>
      <c r="B4" s="2" t="s">
        <v>8</v>
      </c>
      <c r="C4" s="3">
        <v>0.158</v>
      </c>
      <c r="D4" s="3">
        <f>(Tabela158[[#This Row],[ΔΔG]]+0.18)/1.6</f>
        <v>0.21124999999999997</v>
      </c>
      <c r="E4" s="4">
        <v>0.39</v>
      </c>
    </row>
    <row r="5" spans="1:5" ht="13.95" customHeight="1" x14ac:dyDescent="0.3">
      <c r="A5" s="2" t="s">
        <v>6</v>
      </c>
      <c r="B5" s="2" t="s">
        <v>9</v>
      </c>
      <c r="C5" s="3">
        <v>6.0000000000000001E-3</v>
      </c>
      <c r="D5" s="3">
        <f>(Tabela158[[#This Row],[ΔΔG]]+0.18)/1.6</f>
        <v>0.11624999999999999</v>
      </c>
      <c r="E5" s="4">
        <v>0.28000000000000003</v>
      </c>
    </row>
    <row r="6" spans="1:5" ht="13.95" customHeight="1" x14ac:dyDescent="0.3">
      <c r="A6" s="2" t="s">
        <v>6</v>
      </c>
      <c r="B6" s="2" t="s">
        <v>10</v>
      </c>
      <c r="C6" s="3">
        <v>-0.18</v>
      </c>
      <c r="D6" s="3">
        <f>(Tabela158[[#This Row],[ΔΔG]]+0.18)/1.6</f>
        <v>0</v>
      </c>
      <c r="E6" s="4">
        <v>0.45</v>
      </c>
    </row>
    <row r="7" spans="1:5" ht="13.95" customHeight="1" x14ac:dyDescent="0.3">
      <c r="A7" s="2" t="s">
        <v>6</v>
      </c>
      <c r="B7" s="2" t="s">
        <v>11</v>
      </c>
      <c r="C7" s="3">
        <v>0.17</v>
      </c>
      <c r="D7" s="3">
        <f>(Tabela158[[#This Row],[ΔΔG]]+0.18)/1.6</f>
        <v>0.21874999999999997</v>
      </c>
      <c r="E7" s="4">
        <v>0.5</v>
      </c>
    </row>
    <row r="8" spans="1:5" ht="13.95" customHeight="1" x14ac:dyDescent="0.3">
      <c r="A8" s="2" t="s">
        <v>12</v>
      </c>
      <c r="B8" s="2" t="s">
        <v>13</v>
      </c>
      <c r="C8" s="3">
        <v>0.57999999999999996</v>
      </c>
      <c r="D8" s="3">
        <f>(Tabela158[[#This Row],[ΔΔG]]+0.18)/1.6</f>
        <v>0.47499999999999998</v>
      </c>
      <c r="E8" s="4">
        <v>0.71</v>
      </c>
    </row>
    <row r="9" spans="1:5" ht="13.95" customHeight="1" x14ac:dyDescent="0.3">
      <c r="A9" s="2" t="s">
        <v>14</v>
      </c>
      <c r="B9" s="2" t="s">
        <v>15</v>
      </c>
      <c r="C9" s="3">
        <v>1.42</v>
      </c>
      <c r="D9" s="3">
        <f>(Tabela158[[#This Row],[ΔΔG]]+0.18)/1.6</f>
        <v>0.99999999999999989</v>
      </c>
      <c r="E9" s="4">
        <v>0.75</v>
      </c>
    </row>
    <row r="10" spans="1:5" ht="13.95" customHeight="1" x14ac:dyDescent="0.3">
      <c r="A10" s="2" t="s">
        <v>16</v>
      </c>
      <c r="B10" s="2" t="s">
        <v>17</v>
      </c>
      <c r="C10" s="3">
        <v>0.65</v>
      </c>
      <c r="D10" s="3">
        <f>(Tabela158[[#This Row],[ΔΔG]]+0.18)/1.6</f>
        <v>0.51875000000000004</v>
      </c>
      <c r="E10" s="5">
        <v>0.95</v>
      </c>
    </row>
    <row r="11" spans="1:5" ht="13.95" customHeight="1" x14ac:dyDescent="0.3">
      <c r="A11" s="2" t="s">
        <v>18</v>
      </c>
      <c r="B11" s="2" t="s">
        <v>19</v>
      </c>
      <c r="C11" s="3">
        <v>0.66</v>
      </c>
      <c r="D11" s="3">
        <f>(Tabela158[[#This Row],[ΔΔG]]+0.18)/1.6</f>
        <v>0.52500000000000002</v>
      </c>
      <c r="E11" s="5">
        <v>0.6</v>
      </c>
    </row>
    <row r="12" spans="1:5" ht="13.95" customHeight="1" x14ac:dyDescent="0.3">
      <c r="A12" s="2" t="s">
        <v>20</v>
      </c>
      <c r="B12" s="2" t="s">
        <v>21</v>
      </c>
      <c r="C12" s="3">
        <v>0.77</v>
      </c>
      <c r="D12" s="3">
        <f>(Tabela158[[#This Row],[ΔΔG]]+0.18)/1.6</f>
        <v>0.59374999999999989</v>
      </c>
      <c r="E12" s="5">
        <v>0.88</v>
      </c>
    </row>
    <row r="13" spans="1:5" ht="13.95" customHeight="1" x14ac:dyDescent="0.3">
      <c r="A13" s="2"/>
      <c r="B13" s="2"/>
      <c r="C13" s="2"/>
      <c r="D13" s="2" t="s">
        <v>22</v>
      </c>
      <c r="E13" s="6">
        <f xml:space="preserve"> CORREL(D3:D12,E3:E12)</f>
        <v>0.76390566819799199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Moraes dos Santos</dc:creator>
  <cp:lastModifiedBy>Lucas Moraes dos Santos</cp:lastModifiedBy>
  <dcterms:created xsi:type="dcterms:W3CDTF">2015-06-05T18:19:34Z</dcterms:created>
  <dcterms:modified xsi:type="dcterms:W3CDTF">2023-12-31T04:14:57Z</dcterms:modified>
</cp:coreProperties>
</file>