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sikt" sheetId="1" r:id="rId4"/>
    <sheet state="visible" name="Ark 1" sheetId="2" r:id="rId5"/>
    <sheet state="visible" name="Regnskap" sheetId="3" r:id="rId6"/>
    <sheet state="visible" name="Resultatrapport" sheetId="4" r:id="rId7"/>
    <sheet state="visible" name="Budsjett" sheetId="5" r:id="rId8"/>
  </sheets>
  <definedNames>
    <definedName name="Regnskap">Regnskap!$B$6:$D$61</definedName>
  </definedNames>
  <calcPr/>
</workbook>
</file>

<file path=xl/sharedStrings.xml><?xml version="1.0" encoding="utf-8"?>
<sst xmlns="http://schemas.openxmlformats.org/spreadsheetml/2006/main" count="1798" uniqueCount="696">
  <si>
    <t>[i]</t>
  </si>
  <si>
    <t>RESULTATOPPSTILLING</t>
  </si>
  <si>
    <t>BALANSEOPPSTILLING</t>
  </si>
  <si>
    <t>Inntekter</t>
  </si>
  <si>
    <t>Eiendeler</t>
  </si>
  <si>
    <t>Sum Eiendeler</t>
  </si>
  <si>
    <t>Sum inntekter</t>
  </si>
  <si>
    <t>Egenkapital og gjeld</t>
  </si>
  <si>
    <t>Kostnader</t>
  </si>
  <si>
    <t>Sum EK og gjeld</t>
  </si>
  <si>
    <t>Sum kostnader</t>
  </si>
  <si>
    <t>PERIODENS RESULTAT</t>
  </si>
  <si>
    <t>KONTO ØKES MED</t>
  </si>
  <si>
    <r>
      <rPr>
        <rFont val="Cambria"/>
        <b/>
        <color theme="0"/>
        <sz val="12.0"/>
      </rPr>
      <t xml:space="preserve">BILAGSNUMMER </t>
    </r>
    <r>
      <rPr>
        <rFont val="Wingdings"/>
        <b/>
        <color theme="0"/>
        <sz val="12.0"/>
      </rPr>
      <t></t>
    </r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</si>
  <si>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</si>
  <si>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</si>
  <si>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</si>
  <si>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</si>
  <si>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</si>
  <si>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</si>
  <si>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</si>
  <si>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</si>
  <si>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</si>
  <si>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</si>
  <si>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</si>
  <si>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</si>
  <si>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</si>
  <si>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</si>
  <si>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</si>
  <si>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</si>
  <si>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</si>
  <si>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</si>
  <si>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</si>
  <si>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</si>
  <si>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</si>
  <si>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</si>
  <si>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</si>
  <si>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</si>
  <si>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</si>
  <si>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</si>
  <si>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</si>
  <si>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</si>
  <si>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</si>
  <si>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</si>
  <si>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</si>
  <si>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</si>
  <si>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</si>
  <si>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</si>
  <si>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</si>
  <si>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</si>
  <si>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</si>
  <si>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</si>
  <si>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</si>
  <si>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</si>
  <si>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</si>
  <si>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</si>
  <si>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</si>
  <si>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</si>
  <si>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</si>
  <si>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</si>
  <si>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</si>
  <si>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</si>
  <si>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</si>
  <si>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</si>
  <si>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</si>
  <si>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</si>
  <si>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</si>
  <si>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</si>
  <si>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</si>
  <si>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</si>
  <si>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</si>
  <si>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</si>
  <si>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</si>
  <si>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</si>
  <si>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</si>
  <si>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</si>
  <si>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</si>
  <si>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</si>
  <si>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</si>
  <si>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</si>
  <si>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</si>
  <si>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</si>
  <si>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</si>
  <si>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</si>
  <si>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</si>
  <si>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</si>
  <si>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</si>
  <si>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</si>
  <si>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</si>
  <si>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</si>
  <si>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</si>
  <si>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</si>
  <si>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</si>
  <si>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</si>
  <si>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</si>
  <si>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</si>
  <si>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</si>
  <si>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</si>
  <si>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</si>
  <si>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</si>
  <si>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</si>
  <si>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</si>
  <si>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</si>
  <si>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</si>
  <si>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</si>
  <si>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</si>
  <si>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</si>
  <si>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</si>
  <si>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</si>
  <si>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</si>
  <si>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</si>
  <si>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</si>
  <si>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</si>
  <si>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</si>
  <si>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</si>
  <si>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</si>
  <si>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</si>
  <si>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</si>
  <si>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</si>
  <si>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</si>
  <si>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</si>
  <si>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</si>
  <si>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</si>
  <si>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</si>
  <si>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</si>
  <si>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</si>
  <si>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</si>
  <si>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</si>
  <si>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</si>
  <si>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</si>
  <si>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</si>
  <si>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</si>
  <si>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</si>
  <si>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</si>
  <si>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</si>
  <si>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</si>
  <si>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</si>
  <si>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</si>
  <si>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</si>
  <si>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</si>
  <si>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</si>
  <si>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</si>
  <si>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</si>
  <si>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</si>
  <si>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</si>
  <si>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</si>
  <si>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</si>
  <si>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</si>
  <si>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</si>
  <si>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</si>
  <si>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</si>
  <si>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</si>
  <si>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</si>
  <si>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</si>
  <si>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</si>
  <si>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</si>
  <si>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</si>
  <si>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</si>
  <si>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</si>
  <si>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</si>
  <si>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</si>
  <si>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</si>
  <si>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</si>
  <si>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</si>
  <si>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</si>
  <si>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</si>
  <si>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</si>
  <si>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</si>
  <si>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</si>
  <si>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</si>
  <si>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</si>
  <si>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</si>
  <si>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</si>
  <si>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</si>
  <si>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</si>
  <si>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</si>
  <si>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</si>
  <si>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</si>
  <si>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</si>
  <si>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</si>
  <si>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</si>
  <si>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</si>
  <si>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</si>
  <si>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</si>
  <si>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</si>
  <si>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</si>
  <si>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</si>
  <si>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</si>
  <si>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</si>
  <si>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</si>
  <si>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</si>
  <si>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</si>
  <si>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</si>
  <si>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</si>
  <si>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</si>
  <si>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</si>
  <si>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</si>
  <si>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</si>
  <si>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</si>
  <si>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</si>
  <si>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</si>
  <si>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</si>
  <si>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</si>
  <si>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</si>
  <si>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</si>
  <si>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</si>
  <si>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</si>
  <si>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</si>
  <si>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</si>
  <si>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</si>
  <si>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</si>
  <si>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</si>
  <si>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</si>
  <si>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</si>
  <si>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</si>
  <si>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</si>
  <si>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</si>
  <si>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</si>
  <si>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</si>
  <si>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</si>
  <si>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</si>
  <si>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</si>
  <si>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</si>
  <si>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</si>
  <si>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</si>
  <si>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</si>
  <si>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#213</t>
  </si>
  <si>
    <t>#214</t>
  </si>
  <si>
    <t>#215</t>
  </si>
  <si>
    <t>#216</t>
  </si>
  <si>
    <t>#217</t>
  </si>
  <si>
    <t>#218</t>
  </si>
  <si>
    <t>#219</t>
  </si>
  <si>
    <t>#220</t>
  </si>
  <si>
    <t>#221</t>
  </si>
  <si>
    <t>#222</t>
  </si>
  <si>
    <t>#223</t>
  </si>
  <si>
    <t>#224</t>
  </si>
  <si>
    <t>#225</t>
  </si>
  <si>
    <t>#226</t>
  </si>
  <si>
    <t>#227</t>
  </si>
  <si>
    <t>#228</t>
  </si>
  <si>
    <t>#229</t>
  </si>
  <si>
    <t>#230</t>
  </si>
  <si>
    <t>#231</t>
  </si>
  <si>
    <t>#232</t>
  </si>
  <si>
    <t>#233</t>
  </si>
  <si>
    <t>#234</t>
  </si>
  <si>
    <t>#235</t>
  </si>
  <si>
    <t>#236</t>
  </si>
  <si>
    <t>#237</t>
  </si>
  <si>
    <t>#238</t>
  </si>
  <si>
    <t>#239</t>
  </si>
  <si>
    <t>#240</t>
  </si>
  <si>
    <t>#241</t>
  </si>
  <si>
    <t>#242</t>
  </si>
  <si>
    <t>#243</t>
  </si>
  <si>
    <t>#244</t>
  </si>
  <si>
    <t>#245</t>
  </si>
  <si>
    <t>#246</t>
  </si>
  <si>
    <t>#247</t>
  </si>
  <si>
    <t>#248</t>
  </si>
  <si>
    <t>#249</t>
  </si>
  <si>
    <t>#250</t>
  </si>
  <si>
    <t>#251</t>
  </si>
  <si>
    <t>#252</t>
  </si>
  <si>
    <t>#253</t>
  </si>
  <si>
    <t>#254</t>
  </si>
  <si>
    <t>#255</t>
  </si>
  <si>
    <t>#256</t>
  </si>
  <si>
    <t>#257</t>
  </si>
  <si>
    <t>#258</t>
  </si>
  <si>
    <t>#259</t>
  </si>
  <si>
    <t>#260</t>
  </si>
  <si>
    <t>#261</t>
  </si>
  <si>
    <t>#262</t>
  </si>
  <si>
    <t>#263</t>
  </si>
  <si>
    <t>#264</t>
  </si>
  <si>
    <t>#265</t>
  </si>
  <si>
    <t>#266</t>
  </si>
  <si>
    <t>#267</t>
  </si>
  <si>
    <t>#268</t>
  </si>
  <si>
    <t>#269</t>
  </si>
  <si>
    <t>#270</t>
  </si>
  <si>
    <t>#271</t>
  </si>
  <si>
    <t>#272</t>
  </si>
  <si>
    <t>#273</t>
  </si>
  <si>
    <t>#274</t>
  </si>
  <si>
    <t>#275</t>
  </si>
  <si>
    <t>#276</t>
  </si>
  <si>
    <t>#277</t>
  </si>
  <si>
    <t>#278</t>
  </si>
  <si>
    <t>#279</t>
  </si>
  <si>
    <t>#280</t>
  </si>
  <si>
    <t>#281</t>
  </si>
  <si>
    <t>#282</t>
  </si>
  <si>
    <t>#283</t>
  </si>
  <si>
    <t>#284</t>
  </si>
  <si>
    <t>#285</t>
  </si>
  <si>
    <t>#286</t>
  </si>
  <si>
    <t>#287</t>
  </si>
  <si>
    <t>#288</t>
  </si>
  <si>
    <t>#289</t>
  </si>
  <si>
    <t>#290</t>
  </si>
  <si>
    <t>#291</t>
  </si>
  <si>
    <t>#292</t>
  </si>
  <si>
    <t>#293</t>
  </si>
  <si>
    <t>#294</t>
  </si>
  <si>
    <t>#295</t>
  </si>
  <si>
    <t>#296</t>
  </si>
  <si>
    <t>#297</t>
  </si>
  <si>
    <t>#298</t>
  </si>
  <si>
    <t>#299</t>
  </si>
  <si>
    <t>#300</t>
  </si>
  <si>
    <t>#301</t>
  </si>
  <si>
    <t>#302</t>
  </si>
  <si>
    <t>#303</t>
  </si>
  <si>
    <t>#304</t>
  </si>
  <si>
    <t>#305</t>
  </si>
  <si>
    <t>#306</t>
  </si>
  <si>
    <t>#307</t>
  </si>
  <si>
    <t>#308</t>
  </si>
  <si>
    <t>#309</t>
  </si>
  <si>
    <t>#310</t>
  </si>
  <si>
    <t>#311</t>
  </si>
  <si>
    <t>#312</t>
  </si>
  <si>
    <t>#313</t>
  </si>
  <si>
    <t>#314</t>
  </si>
  <si>
    <t>#315</t>
  </si>
  <si>
    <t>#316</t>
  </si>
  <si>
    <t>#317</t>
  </si>
  <si>
    <t>#318</t>
  </si>
  <si>
    <t>#319</t>
  </si>
  <si>
    <t>#320</t>
  </si>
  <si>
    <t>#321</t>
  </si>
  <si>
    <t>#322</t>
  </si>
  <si>
    <t>#323</t>
  </si>
  <si>
    <t>#324</t>
  </si>
  <si>
    <t>#325</t>
  </si>
  <si>
    <t>#326</t>
  </si>
  <si>
    <t>#327</t>
  </si>
  <si>
    <t>#328</t>
  </si>
  <si>
    <t>#329</t>
  </si>
  <si>
    <t>#330</t>
  </si>
  <si>
    <t>#331</t>
  </si>
  <si>
    <t>#332</t>
  </si>
  <si>
    <t>#333</t>
  </si>
  <si>
    <t>#334</t>
  </si>
  <si>
    <t>#335</t>
  </si>
  <si>
    <t>#336</t>
  </si>
  <si>
    <t>#337</t>
  </si>
  <si>
    <t>#338</t>
  </si>
  <si>
    <t>#339</t>
  </si>
  <si>
    <t>#340</t>
  </si>
  <si>
    <t>#341</t>
  </si>
  <si>
    <t>#342</t>
  </si>
  <si>
    <t>#343</t>
  </si>
  <si>
    <t>#344</t>
  </si>
  <si>
    <t>#345</t>
  </si>
  <si>
    <t>#346</t>
  </si>
  <si>
    <t>#347</t>
  </si>
  <si>
    <t>#348</t>
  </si>
  <si>
    <t>#349</t>
  </si>
  <si>
    <t>#350</t>
  </si>
  <si>
    <t>#351</t>
  </si>
  <si>
    <t>#352</t>
  </si>
  <si>
    <t>#353</t>
  </si>
  <si>
    <t>#354</t>
  </si>
  <si>
    <t>#355</t>
  </si>
  <si>
    <t>#356</t>
  </si>
  <si>
    <t>#357</t>
  </si>
  <si>
    <t>#358</t>
  </si>
  <si>
    <t>#359</t>
  </si>
  <si>
    <t>#360</t>
  </si>
  <si>
    <t>#361</t>
  </si>
  <si>
    <t>#362</t>
  </si>
  <si>
    <t>#363</t>
  </si>
  <si>
    <t>#364</t>
  </si>
  <si>
    <t>#365</t>
  </si>
  <si>
    <t>#366</t>
  </si>
  <si>
    <t>#367</t>
  </si>
  <si>
    <t>#368</t>
  </si>
  <si>
    <t>#369</t>
  </si>
  <si>
    <t>#370</t>
  </si>
  <si>
    <t>#371</t>
  </si>
  <si>
    <t>#372</t>
  </si>
  <si>
    <t>#373</t>
  </si>
  <si>
    <t>#374</t>
  </si>
  <si>
    <t>#375</t>
  </si>
  <si>
    <t>#376</t>
  </si>
  <si>
    <t>#377</t>
  </si>
  <si>
    <t>#378</t>
  </si>
  <si>
    <t>#379</t>
  </si>
  <si>
    <t>#380</t>
  </si>
  <si>
    <t>#381</t>
  </si>
  <si>
    <t>#382</t>
  </si>
  <si>
    <t>#383</t>
  </si>
  <si>
    <t>#384</t>
  </si>
  <si>
    <t>#385</t>
  </si>
  <si>
    <t>#386</t>
  </si>
  <si>
    <t>#387</t>
  </si>
  <si>
    <t>#388</t>
  </si>
  <si>
    <t>#389</t>
  </si>
  <si>
    <t>#390</t>
  </si>
  <si>
    <t>#391</t>
  </si>
  <si>
    <t>#392</t>
  </si>
  <si>
    <t>#393</t>
  </si>
  <si>
    <t>#394</t>
  </si>
  <si>
    <t>#395</t>
  </si>
  <si>
    <t>#396</t>
  </si>
  <si>
    <t>#397</t>
  </si>
  <si>
    <t>#398</t>
  </si>
  <si>
    <t>#399</t>
  </si>
  <si>
    <t>#400</t>
  </si>
  <si>
    <t>#401</t>
  </si>
  <si>
    <t>#402</t>
  </si>
  <si>
    <t>#403</t>
  </si>
  <si>
    <t>#404</t>
  </si>
  <si>
    <t>#405</t>
  </si>
  <si>
    <t>#406</t>
  </si>
  <si>
    <t>#407</t>
  </si>
  <si>
    <t>#408</t>
  </si>
  <si>
    <t>#409</t>
  </si>
  <si>
    <t>#410</t>
  </si>
  <si>
    <t>#411</t>
  </si>
  <si>
    <t>#412</t>
  </si>
  <si>
    <t>#413</t>
  </si>
  <si>
    <t>#414</t>
  </si>
  <si>
    <t>#415</t>
  </si>
  <si>
    <t>#416</t>
  </si>
  <si>
    <t>#417</t>
  </si>
  <si>
    <t>#418</t>
  </si>
  <si>
    <t>#419</t>
  </si>
  <si>
    <t>#420</t>
  </si>
  <si>
    <t>#421</t>
  </si>
  <si>
    <t>#422</t>
  </si>
  <si>
    <t>#423</t>
  </si>
  <si>
    <t>#424</t>
  </si>
  <si>
    <t>#425</t>
  </si>
  <si>
    <t>#426</t>
  </si>
  <si>
    <t>#427</t>
  </si>
  <si>
    <t>#428</t>
  </si>
  <si>
    <t>#429</t>
  </si>
  <si>
    <t>#430</t>
  </si>
  <si>
    <t>#431</t>
  </si>
  <si>
    <t>#432</t>
  </si>
  <si>
    <t>#433</t>
  </si>
  <si>
    <t>#434</t>
  </si>
  <si>
    <t>#435</t>
  </si>
  <si>
    <t>#436</t>
  </si>
  <si>
    <t>#437</t>
  </si>
  <si>
    <t>#438</t>
  </si>
  <si>
    <t>#439</t>
  </si>
  <si>
    <t>#440</t>
  </si>
  <si>
    <t>#441</t>
  </si>
  <si>
    <t>#442</t>
  </si>
  <si>
    <t>#443</t>
  </si>
  <si>
    <t>#444</t>
  </si>
  <si>
    <t>#445</t>
  </si>
  <si>
    <t>#446</t>
  </si>
  <si>
    <t>#447</t>
  </si>
  <si>
    <t>#448</t>
  </si>
  <si>
    <t>#449</t>
  </si>
  <si>
    <t>#450</t>
  </si>
  <si>
    <t>#451</t>
  </si>
  <si>
    <t>#452</t>
  </si>
  <si>
    <t>#453</t>
  </si>
  <si>
    <t>#454</t>
  </si>
  <si>
    <t>#455</t>
  </si>
  <si>
    <t>#456</t>
  </si>
  <si>
    <t>#457</t>
  </si>
  <si>
    <t>#458</t>
  </si>
  <si>
    <t>#459</t>
  </si>
  <si>
    <t>#460</t>
  </si>
  <si>
    <t>#461</t>
  </si>
  <si>
    <t>#462</t>
  </si>
  <si>
    <t>#463</t>
  </si>
  <si>
    <t>#464</t>
  </si>
  <si>
    <t>#465</t>
  </si>
  <si>
    <t>#466</t>
  </si>
  <si>
    <t>#467</t>
  </si>
  <si>
    <t>#468</t>
  </si>
  <si>
    <t>#469</t>
  </si>
  <si>
    <t>#470</t>
  </si>
  <si>
    <t>#471</t>
  </si>
  <si>
    <t>#472</t>
  </si>
  <si>
    <t>#473</t>
  </si>
  <si>
    <t>#474</t>
  </si>
  <si>
    <t>#475</t>
  </si>
  <si>
    <t>#476</t>
  </si>
  <si>
    <t>#477</t>
  </si>
  <si>
    <t>#478</t>
  </si>
  <si>
    <t>#479</t>
  </si>
  <si>
    <t>#480</t>
  </si>
  <si>
    <t>#481</t>
  </si>
  <si>
    <t>#482</t>
  </si>
  <si>
    <t>#483</t>
  </si>
  <si>
    <t>#484</t>
  </si>
  <si>
    <t>#485</t>
  </si>
  <si>
    <t>#486</t>
  </si>
  <si>
    <t>#487</t>
  </si>
  <si>
    <t>#488</t>
  </si>
  <si>
    <t>#489</t>
  </si>
  <si>
    <t>#490</t>
  </si>
  <si>
    <t>#491</t>
  </si>
  <si>
    <t>#492</t>
  </si>
  <si>
    <t>#493</t>
  </si>
  <si>
    <t>#494</t>
  </si>
  <si>
    <t>#495</t>
  </si>
  <si>
    <t>#496</t>
  </si>
  <si>
    <t>#497</t>
  </si>
  <si>
    <t>#498</t>
  </si>
  <si>
    <t>#499</t>
  </si>
  <si>
    <t>#500</t>
  </si>
  <si>
    <r>
      <rPr>
        <rFont val="Cambria"/>
        <b/>
        <color theme="1"/>
        <sz val="12.0"/>
      </rPr>
      <t xml:space="preserve">Dato </t>
    </r>
    <r>
      <rPr>
        <rFont val="Wingdings"/>
        <color theme="1"/>
        <sz val="12.0"/>
      </rPr>
      <t></t>
    </r>
  </si>
  <si>
    <r>
      <rPr>
        <rFont val="Cambria"/>
        <b/>
        <color theme="1"/>
        <sz val="12.0"/>
      </rPr>
      <t xml:space="preserve">Forklaring </t>
    </r>
    <r>
      <rPr>
        <rFont val="Wingdings"/>
        <color theme="1"/>
        <sz val="12.0"/>
      </rPr>
      <t></t>
    </r>
  </si>
  <si>
    <t>Utlegg genfors</t>
  </si>
  <si>
    <t>Frifond Hyperion</t>
  </si>
  <si>
    <t>Vipps (?)</t>
  </si>
  <si>
    <t>Dominos (?)</t>
  </si>
  <si>
    <t>Brettspillkveld Snacks</t>
  </si>
  <si>
    <t>vippsgebyr (01.03 - 24.03)</t>
  </si>
  <si>
    <t>switch, skruer, støvsuger</t>
  </si>
  <si>
    <t>Omkostninger(?)</t>
  </si>
  <si>
    <t>kontingenter gebyr (20.02-28.02)</t>
  </si>
  <si>
    <t>Medlemskontigenter (20.02- 28.02)</t>
  </si>
  <si>
    <t>Dnb/visa subscriptions</t>
  </si>
  <si>
    <t>UiO gaming hyttetur</t>
  </si>
  <si>
    <t>Gangfest påmeldinger (14.03- 24.03)</t>
  </si>
  <si>
    <t>Medlemskontigenter (01.03 - 15.03)</t>
  </si>
  <si>
    <t>overføringer (gf) styret til brukskonto</t>
  </si>
  <si>
    <t>Innkjøp til gf utover Mars (15.03-28.03)</t>
  </si>
  <si>
    <t>Hyperion medlemskap</t>
  </si>
  <si>
    <t>Medlemskontigent (02.04 - 28.04)</t>
  </si>
  <si>
    <t>Vipps Kontigentgebyr(02.04 - 28.04)</t>
  </si>
  <si>
    <t xml:space="preserve">Utlegg gangfest
</t>
  </si>
  <si>
    <t>"Chateu Neuf" (?)</t>
  </si>
  <si>
    <t>Microsoft Subscription</t>
  </si>
  <si>
    <t>Oppussing av kontoer - Ikea</t>
  </si>
  <si>
    <t>Oppussing av kontoret</t>
  </si>
  <si>
    <t>Dominos, mat til Styremøte</t>
  </si>
  <si>
    <t>Snacks til brettspillkveld</t>
  </si>
  <si>
    <t>(?)</t>
  </si>
  <si>
    <t>Medlemskontigenter (Mai)</t>
  </si>
  <si>
    <t>Påmeldinger Hyttetur (Mai)</t>
  </si>
  <si>
    <t>Vippskontigenter (Mai)</t>
  </si>
  <si>
    <t>Snack til brettspillkveld</t>
  </si>
  <si>
    <t>Snacks til frmtdig brtsplkveld</t>
  </si>
  <si>
    <t>Mat til styremøte</t>
  </si>
  <si>
    <t>Microsoft subscription</t>
  </si>
  <si>
    <t>Mat til styremøte (?)</t>
  </si>
  <si>
    <t>Vippskontigenter (Juni)</t>
  </si>
  <si>
    <t>Påmelding Hyttetur(Juni)</t>
  </si>
  <si>
    <t>Omkostninger</t>
  </si>
  <si>
    <t>Ordensbånd Galla</t>
  </si>
  <si>
    <t>Snacks til Brettspill</t>
  </si>
  <si>
    <t>Sommeravsluttning</t>
  </si>
  <si>
    <t>Power Colloseum</t>
  </si>
  <si>
    <t>Siste Styremøte</t>
  </si>
  <si>
    <t>Microsoft</t>
  </si>
  <si>
    <t>Hyttetur leie av hytte</t>
  </si>
  <si>
    <t>Hyttetur Clas Ohlson</t>
  </si>
  <si>
    <t>Hyttetur Kiwi</t>
  </si>
  <si>
    <t>Medlemskontigent</t>
  </si>
  <si>
    <t>Mathias betaler for ny skjerm</t>
  </si>
  <si>
    <t>Semesterets første styremøte</t>
  </si>
  <si>
    <t>Velkomstdag UiO Gaming</t>
  </si>
  <si>
    <t>Styremøte</t>
  </si>
  <si>
    <t>Medlemskontigenter September</t>
  </si>
  <si>
    <t>Outland - Brettspill?</t>
  </si>
  <si>
    <t>Mathias skjerm ble erstattet</t>
  </si>
  <si>
    <t>Snacks til Brettspillkveld</t>
  </si>
  <si>
    <t>Sushi</t>
  </si>
  <si>
    <t>ikea</t>
  </si>
  <si>
    <t>Styremøte?</t>
  </si>
  <si>
    <t>Brettspillkveld</t>
  </si>
  <si>
    <t>Lan</t>
  </si>
  <si>
    <t>UiO Gaming Maskot</t>
  </si>
  <si>
    <t>Haraldrud Ombrukstelt (?)</t>
  </si>
  <si>
    <t>Medlemskontigenter</t>
  </si>
  <si>
    <t>Salg av merch</t>
  </si>
  <si>
    <t>Unicorn AS (?)</t>
  </si>
  <si>
    <t>Oda (?)</t>
  </si>
  <si>
    <t>Studentslippet</t>
  </si>
  <si>
    <t>Ahmed + Georgij Utlegg</t>
  </si>
  <si>
    <t>Ivar Utlegg</t>
  </si>
  <si>
    <t>Bunnpris</t>
  </si>
  <si>
    <t>Dominos styremøte</t>
  </si>
  <si>
    <t>Dominos Gangfest</t>
  </si>
  <si>
    <t>Justas Utlegg</t>
  </si>
  <si>
    <t>Oda</t>
  </si>
  <si>
    <t>Elkjøp</t>
  </si>
  <si>
    <t>Extra - Gangfest</t>
  </si>
  <si>
    <t>Rema - Gangfest</t>
  </si>
  <si>
    <t>Elkjøp rerusjon</t>
  </si>
  <si>
    <t>UiO Studentslippet</t>
  </si>
  <si>
    <t>Outland</t>
  </si>
  <si>
    <t>Dp Oslo Sentrum AS</t>
  </si>
  <si>
    <t>Hyperion støtte</t>
  </si>
  <si>
    <t>Dominos</t>
  </si>
  <si>
    <t>Rema</t>
  </si>
  <si>
    <t>The Conta incident</t>
  </si>
  <si>
    <t>Betaling til Mathias for merch</t>
  </si>
  <si>
    <t>Refusjon til Georgij</t>
  </si>
  <si>
    <t>Dommerbestikkelse Gangfest Thea</t>
  </si>
  <si>
    <t>Medlemsmkontigenter</t>
  </si>
  <si>
    <t>Extra Majorstuen+Rema Sogn</t>
  </si>
  <si>
    <t>Europris Grini</t>
  </si>
  <si>
    <t>Hyperion</t>
  </si>
  <si>
    <t>Ikea ROTTER</t>
  </si>
  <si>
    <t>Extra</t>
  </si>
  <si>
    <t>Tesla inc?</t>
  </si>
  <si>
    <t>Outland+Clas Ohlson</t>
  </si>
  <si>
    <t>SIO støtte?</t>
  </si>
  <si>
    <t>Rema sogn</t>
  </si>
  <si>
    <t>Utlegg God of War ragnarok Petter</t>
  </si>
  <si>
    <t>Medlemskontigenter + Gangfest</t>
  </si>
  <si>
    <t>Hyperion Støtte</t>
  </si>
  <si>
    <t>NORSK TIPPING AS????</t>
  </si>
  <si>
    <t>Domenebetaling</t>
  </si>
  <si>
    <t>Ikea</t>
  </si>
  <si>
    <t>kjell og kompani</t>
  </si>
  <si>
    <t>Dominos+extra</t>
  </si>
  <si>
    <t>Nille</t>
  </si>
  <si>
    <t>Kjell+Power</t>
  </si>
  <si>
    <t>Soundstorex</t>
  </si>
  <si>
    <t>Elada Utlegg Brettspill Snacks</t>
  </si>
  <si>
    <t>Komplett</t>
  </si>
  <si>
    <t>Ali Express pinns til galla</t>
  </si>
  <si>
    <t>Lyreco AS</t>
  </si>
  <si>
    <t>Mathias skatt?</t>
  </si>
  <si>
    <t>Ikea - nye hyller</t>
  </si>
  <si>
    <t>Komplett - replacement for switchen</t>
  </si>
  <si>
    <t>BALANSE</t>
  </si>
  <si>
    <t>IB</t>
  </si>
  <si>
    <t>UB</t>
  </si>
  <si>
    <t>+</t>
  </si>
  <si>
    <t>1300 Lån til eksterne</t>
  </si>
  <si>
    <t>1400 Varelager</t>
  </si>
  <si>
    <t>1500 Fordringer</t>
  </si>
  <si>
    <t>1550 Interne fordringer</t>
  </si>
  <si>
    <t>1900 Kontanter</t>
  </si>
  <si>
    <t>1910 Brukskonto</t>
  </si>
  <si>
    <t>1920 Sparekonto</t>
  </si>
  <si>
    <t>-</t>
  </si>
  <si>
    <t>2050 Egenkapital</t>
  </si>
  <si>
    <t>2400 Leverandørgjeld</t>
  </si>
  <si>
    <t>2910 Gjeld til interne (utlegg)</t>
  </si>
  <si>
    <t>2950 Annen gjeld</t>
  </si>
  <si>
    <t>RESULTAT</t>
  </si>
  <si>
    <t>3000 Salgsinntekter</t>
  </si>
  <si>
    <t>3100 Medlemskontingent</t>
  </si>
  <si>
    <t>3200 Billettinntekter</t>
  </si>
  <si>
    <r>
      <rPr>
        <rFont val="Cambria"/>
        <color rgb="FFFF0000"/>
        <sz val="12.0"/>
      </rPr>
      <t>3400 Støtte fra</t>
    </r>
    <r>
      <rPr>
        <rFont val="Cambria"/>
        <color rgb="FFFF0000"/>
        <sz val="12.0"/>
      </rPr>
      <t xml:space="preserve"> </t>
    </r>
    <r>
      <rPr>
        <rFont val="Cambria"/>
        <color rgb="FFFF0000"/>
        <sz val="12.0"/>
      </rPr>
      <t>Kulturstyret</t>
    </r>
  </si>
  <si>
    <t>3410 Støtte fra Fri Fond</t>
  </si>
  <si>
    <t>3420 Støtte fra annen støtteordning</t>
  </si>
  <si>
    <t>3900 Annen inntekt</t>
  </si>
  <si>
    <t>8050 Renteinntekter</t>
  </si>
  <si>
    <t>4000 Varekjøp til videresalg</t>
  </si>
  <si>
    <t>4300 Forbruk varelager</t>
  </si>
  <si>
    <t>4390 Beholdningsendring varer</t>
  </si>
  <si>
    <t>5000 Skattefritt honorar, interne</t>
  </si>
  <si>
    <t>5050 Skattefritt honorar, eksterne</t>
  </si>
  <si>
    <t>5700 Støtte til andre foreninger</t>
  </si>
  <si>
    <t>5900 Gaver ansatte</t>
  </si>
  <si>
    <t>5910 Mat og drikke til frivillige</t>
  </si>
  <si>
    <t>5920 Mat og drikke til styret</t>
  </si>
  <si>
    <t>6300 Leie av lokaler</t>
  </si>
  <si>
    <t>6450 Inventar</t>
  </si>
  <si>
    <t>6550 Driftsmaterialer</t>
  </si>
  <si>
    <t>6551 Datautstyr</t>
  </si>
  <si>
    <t>6552 Programvarer</t>
  </si>
  <si>
    <t>6560 Rekvisita</t>
  </si>
  <si>
    <t>6590 Annen driftskostnad</t>
  </si>
  <si>
    <t>6720 Økonomiske og juridiske tjenester</t>
  </si>
  <si>
    <t>6750 Arrangementkostnader</t>
  </si>
  <si>
    <t>6755 Artist/underholdningshonorar</t>
  </si>
  <si>
    <t>6790 Andre fremmedtjenester</t>
  </si>
  <si>
    <t>6800 Kontorrekvisita</t>
  </si>
  <si>
    <t>6815 Internett</t>
  </si>
  <si>
    <t>6890 Annen kontorkostnad</t>
  </si>
  <si>
    <t>6900 Telefon</t>
  </si>
  <si>
    <t>6940 Porto</t>
  </si>
  <si>
    <t>7100 Reisekostnad</t>
  </si>
  <si>
    <t>7300 Markedsføring og representasjon</t>
  </si>
  <si>
    <t>7600 Lisensavgift og royalties</t>
  </si>
  <si>
    <t>7740 Øredifferanse</t>
  </si>
  <si>
    <t>7770 Bank og kortgebyrer</t>
  </si>
  <si>
    <t>7790 Annen kostnad, fradragsberettiget</t>
  </si>
  <si>
    <t>8150 Rentekostnader</t>
  </si>
  <si>
    <t>8950 Disponering årsresultat</t>
  </si>
  <si>
    <t>SUM</t>
  </si>
  <si>
    <t>RESULTATRAPPORT</t>
  </si>
  <si>
    <t>Sum utgifter</t>
  </si>
  <si>
    <t xml:space="preserve">BUDSJETT </t>
  </si>
  <si>
    <t>Kommentar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</si>
</sst>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_ ;\-#,##0.00\ "/>
    <numFmt numFmtId="165" formatCode="_(* #,##0.00_);_(* \(#,##0.00\);_(* &quot;-&quot;??_);_(@_)"/>
    <numFmt numFmtId="166" formatCode="_ * #,##0.00_ ;_ * \-#,##0.00_ ;_ * &quot;-&quot;??_ ;_ @_ "/>
  </numFmts>
  <fonts count="25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rgb="FF833C0B"/>
      <name val="Cambria"/>
    </font>
    <font>
      <b/>
      <sz val="24.0"/>
      <color theme="0"/>
      <name val="Cambria"/>
    </font>
    <font/>
    <font>
      <sz val="12.0"/>
      <color theme="1"/>
      <name val="Cambria"/>
    </font>
    <font>
      <b/>
      <sz val="16.0"/>
      <color theme="1"/>
      <name val="Cambria"/>
    </font>
    <font>
      <b/>
      <sz val="12.0"/>
      <color theme="1"/>
      <name val="Cambria"/>
    </font>
    <font>
      <sz val="12.0"/>
      <color rgb="FF0C0C0C"/>
      <name val="Cambria"/>
    </font>
    <font>
      <b/>
      <sz val="12.0"/>
      <color rgb="FF9CC2E5"/>
      <name val="Cambria"/>
    </font>
    <font>
      <i/>
      <sz val="12.0"/>
      <color theme="1"/>
      <name val="Cambria"/>
    </font>
    <font>
      <b/>
      <sz val="12.0"/>
      <color theme="0"/>
      <name val="Cambria"/>
    </font>
    <font>
      <sz val="12.0"/>
      <color theme="0"/>
      <name val="Cambria"/>
    </font>
    <font>
      <b/>
      <sz val="12.0"/>
      <color rgb="FFFFFFFF"/>
      <name val="Cambria"/>
    </font>
    <font>
      <i/>
      <sz val="9.0"/>
      <color theme="1"/>
      <name val="Cambria"/>
    </font>
    <font>
      <i/>
      <sz val="9.0"/>
      <color rgb="FFFF0000"/>
      <name val="Cambria"/>
    </font>
    <font>
      <b/>
      <sz val="14.0"/>
      <color theme="1"/>
      <name val="Cambria"/>
    </font>
    <font>
      <b/>
      <i/>
      <sz val="12.0"/>
      <color theme="1"/>
      <name val="Cambria"/>
    </font>
    <font>
      <sz val="12.0"/>
      <color rgb="FF000000"/>
      <name val="Cambria"/>
    </font>
    <font>
      <sz val="12.0"/>
      <color rgb="FFFF0000"/>
      <name val="Cambria"/>
    </font>
    <font>
      <b/>
      <sz val="12.0"/>
      <color rgb="FF1E4E79"/>
      <name val="Cambria"/>
    </font>
    <font>
      <b/>
      <sz val="16.0"/>
      <color theme="0"/>
      <name val="Cambria"/>
    </font>
    <font>
      <sz val="10.0"/>
      <color theme="1"/>
      <name val="Cambria"/>
    </font>
    <font>
      <b/>
      <sz val="10.0"/>
      <color theme="1"/>
      <name val="Cambria"/>
    </font>
    <font>
      <sz val="16.0"/>
      <color theme="0"/>
      <name val="Cambria"/>
    </font>
  </fonts>
  <fills count="17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833C0B"/>
        <bgColor rgb="FF833C0B"/>
      </patternFill>
    </fill>
    <fill>
      <patternFill patternType="solid">
        <fgColor rgb="FF1E4E79"/>
        <bgColor rgb="FF1E4E79"/>
      </patternFill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</fills>
  <borders count="82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hair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</border>
    <border>
      <left style="medium">
        <color rgb="FF000000"/>
      </left>
      <top style="hair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</border>
    <border>
      <left style="thin">
        <color rgb="FF000000"/>
      </left>
      <right style="medium">
        <color rgb="FF000000"/>
      </right>
      <top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/>
    </border>
    <border>
      <top/>
    </border>
    <border>
      <right/>
      <top/>
    </border>
    <border>
      <right/>
    </border>
    <border>
      <left style="thin">
        <color rgb="FF000000"/>
      </left>
      <bottom/>
    </border>
    <border>
      <bottom/>
    </border>
    <border>
      <right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89">
    <xf borderId="0" fillId="0" fontId="0" numFmtId="0" xfId="0" applyAlignment="1" applyFont="1">
      <alignment readingOrder="0" shrinkToFit="0" vertical="bottom" wrapText="0"/>
    </xf>
    <xf borderId="1" fillId="2" fontId="1" numFmtId="4" xfId="0" applyBorder="1" applyFill="1" applyFont="1" applyNumberFormat="1"/>
    <xf borderId="2" fillId="0" fontId="2" numFmtId="4" xfId="0" applyAlignment="1" applyBorder="1" applyFont="1" applyNumberFormat="1">
      <alignment horizontal="center" vertical="center"/>
    </xf>
    <xf borderId="3" fillId="0" fontId="1" numFmtId="4" xfId="0" applyBorder="1" applyFont="1" applyNumberFormat="1"/>
    <xf borderId="4" fillId="0" fontId="1" numFmtId="4" xfId="0" applyBorder="1" applyFont="1" applyNumberFormat="1"/>
    <xf borderId="0" fillId="0" fontId="1" numFmtId="4" xfId="0" applyFont="1" applyNumberFormat="1"/>
    <xf borderId="5" fillId="0" fontId="1" numFmtId="4" xfId="0" applyBorder="1" applyFont="1" applyNumberFormat="1"/>
    <xf borderId="2" fillId="3" fontId="3" numFmtId="4" xfId="0" applyAlignment="1" applyBorder="1" applyFill="1" applyFont="1" applyNumberFormat="1">
      <alignment horizontal="center" vertical="center"/>
    </xf>
    <xf borderId="4" fillId="0" fontId="4" numFmtId="0" xfId="0" applyBorder="1" applyFont="1"/>
    <xf borderId="0" fillId="0" fontId="5" numFmtId="4" xfId="0" applyFont="1" applyNumberFormat="1"/>
    <xf borderId="2" fillId="4" fontId="3" numFmtId="4" xfId="0" applyAlignment="1" applyBorder="1" applyFill="1" applyFont="1" applyNumberFormat="1">
      <alignment horizontal="center" vertical="center"/>
    </xf>
    <xf borderId="6" fillId="0" fontId="1" numFmtId="4" xfId="0" applyBorder="1" applyFont="1" applyNumberForma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2" fillId="5" fontId="6" numFmtId="0" xfId="0" applyAlignment="1" applyBorder="1" applyFill="1" applyFont="1">
      <alignment horizontal="center" vertical="center"/>
    </xf>
    <xf borderId="0" fillId="0" fontId="5" numFmtId="49" xfId="0" applyFont="1" applyNumberFormat="1"/>
    <xf borderId="2" fillId="6" fontId="6" numFmtId="0" xfId="0" applyAlignment="1" applyBorder="1" applyFill="1" applyFont="1">
      <alignment horizontal="center" vertical="center"/>
    </xf>
    <xf borderId="9" fillId="7" fontId="7" numFmtId="4" xfId="0" applyBorder="1" applyFill="1" applyFont="1" applyNumberFormat="1"/>
    <xf borderId="10" fillId="7" fontId="7" numFmtId="4" xfId="0" applyAlignment="1" applyBorder="1" applyFont="1" applyNumberFormat="1">
      <alignment horizontal="center"/>
    </xf>
    <xf borderId="9" fillId="8" fontId="7" numFmtId="4" xfId="0" applyBorder="1" applyFill="1" applyFont="1" applyNumberFormat="1"/>
    <xf borderId="10" fillId="8" fontId="7" numFmtId="4" xfId="0" applyAlignment="1" applyBorder="1" applyFont="1" applyNumberFormat="1">
      <alignment horizontal="center"/>
    </xf>
    <xf borderId="11" fillId="0" fontId="8" numFmtId="4" xfId="0" applyBorder="1" applyFont="1" applyNumberFormat="1"/>
    <xf borderId="12" fillId="0" fontId="8" numFmtId="4" xfId="0" applyBorder="1" applyFont="1" applyNumberFormat="1"/>
    <xf borderId="0" fillId="0" fontId="8" numFmtId="4" xfId="0" applyFont="1" applyNumberFormat="1"/>
    <xf borderId="13" fillId="0" fontId="8" numFmtId="4" xfId="0" applyBorder="1" applyFont="1" applyNumberFormat="1"/>
    <xf borderId="14" fillId="0" fontId="8" numFmtId="4" xfId="0" applyBorder="1" applyFont="1" applyNumberFormat="1"/>
    <xf borderId="15" fillId="0" fontId="8" numFmtId="4" xfId="0" applyBorder="1" applyFont="1" applyNumberFormat="1"/>
    <xf borderId="13" fillId="0" fontId="5" numFmtId="4" xfId="0" applyBorder="1" applyFont="1" applyNumberFormat="1"/>
    <xf borderId="14" fillId="0" fontId="5" numFmtId="4" xfId="0" applyBorder="1" applyFont="1" applyNumberFormat="1"/>
    <xf borderId="16" fillId="0" fontId="7" numFmtId="4" xfId="0" applyBorder="1" applyFont="1" applyNumberFormat="1"/>
    <xf borderId="10" fillId="0" fontId="7" numFmtId="4" xfId="0" applyBorder="1" applyFont="1" applyNumberFormat="1"/>
    <xf borderId="13" fillId="0" fontId="7" numFmtId="4" xfId="0" applyBorder="1" applyFont="1" applyNumberFormat="1"/>
    <xf borderId="14" fillId="0" fontId="7" numFmtId="4" xfId="0" applyBorder="1" applyFont="1" applyNumberFormat="1"/>
    <xf borderId="7" fillId="0" fontId="5" numFmtId="4" xfId="0" applyAlignment="1" applyBorder="1" applyFont="1" applyNumberFormat="1">
      <alignment horizontal="center"/>
    </xf>
    <xf borderId="11" fillId="0" fontId="5" numFmtId="4" xfId="0" applyBorder="1" applyFont="1" applyNumberFormat="1"/>
    <xf borderId="12" fillId="0" fontId="5" numFmtId="4" xfId="0" applyBorder="1" applyFont="1" applyNumberFormat="1"/>
    <xf borderId="17" fillId="0" fontId="5" numFmtId="4" xfId="0" applyBorder="1" applyFont="1" applyNumberFormat="1"/>
    <xf borderId="6" fillId="0" fontId="9" numFmtId="4" xfId="0" applyAlignment="1" applyBorder="1" applyFont="1" applyNumberFormat="1">
      <alignment horizontal="center" vertical="center"/>
    </xf>
    <xf borderId="0" fillId="0" fontId="10" numFmtId="4" xfId="0" applyFont="1" applyNumberFormat="1"/>
    <xf borderId="16" fillId="0" fontId="5" numFmtId="4" xfId="0" applyAlignment="1" applyBorder="1" applyFont="1" applyNumberFormat="1">
      <alignment horizontal="center"/>
    </xf>
    <xf borderId="18" fillId="0" fontId="4" numFmtId="0" xfId="0" applyBorder="1" applyFont="1"/>
    <xf borderId="19" fillId="5" fontId="6" numFmtId="4" xfId="0" applyAlignment="1" applyBorder="1" applyFont="1" applyNumberFormat="1">
      <alignment horizontal="center" vertical="center"/>
    </xf>
    <xf borderId="20" fillId="5" fontId="6" numFmtId="4" xfId="0" applyAlignment="1" applyBorder="1" applyFont="1" applyNumberFormat="1">
      <alignment horizontal="center" vertical="center"/>
    </xf>
    <xf borderId="21" fillId="0" fontId="4" numFmtId="0" xfId="0" applyBorder="1" applyFont="1"/>
    <xf borderId="22" fillId="0" fontId="4" numFmtId="0" xfId="0" applyBorder="1" applyFont="1"/>
    <xf borderId="7" fillId="0" fontId="1" numFmtId="4" xfId="0" applyBorder="1" applyFont="1" applyNumberFormat="1"/>
    <xf borderId="23" fillId="0" fontId="1" numFmtId="4" xfId="0" applyBorder="1" applyFont="1" applyNumberFormat="1"/>
    <xf borderId="8" fillId="0" fontId="1" numFmtId="4" xfId="0" applyBorder="1" applyFont="1" applyNumberFormat="1"/>
    <xf borderId="24" fillId="4" fontId="11" numFmtId="4" xfId="0" applyAlignment="1" applyBorder="1" applyFont="1" applyNumberFormat="1">
      <alignment horizontal="center" shrinkToFit="0" vertical="center" wrapText="1"/>
    </xf>
    <xf borderId="25" fillId="4" fontId="11" numFmtId="4" xfId="0" applyAlignment="1" applyBorder="1" applyFont="1" applyNumberFormat="1">
      <alignment horizontal="center" vertical="center"/>
    </xf>
    <xf borderId="26" fillId="4" fontId="11" numFmtId="4" xfId="0" applyAlignment="1" applyBorder="1" applyFont="1" applyNumberFormat="1">
      <alignment horizontal="center" vertical="center"/>
    </xf>
    <xf borderId="27" fillId="4" fontId="12" numFmtId="4" xfId="0" applyAlignment="1" applyBorder="1" applyFont="1" applyNumberFormat="1">
      <alignment horizontal="center" vertical="center"/>
    </xf>
    <xf borderId="24" fillId="4" fontId="11" numFmtId="4" xfId="0" applyAlignment="1" applyBorder="1" applyFont="1" applyNumberFormat="1">
      <alignment horizontal="center" vertical="center"/>
    </xf>
    <xf borderId="24" fillId="4" fontId="13" numFmtId="4" xfId="0" applyAlignment="1" applyBorder="1" applyFont="1" applyNumberFormat="1">
      <alignment horizontal="center" vertical="center"/>
    </xf>
    <xf borderId="22" fillId="0" fontId="11" numFmtId="4" xfId="0" applyAlignment="1" applyBorder="1" applyFont="1" applyNumberFormat="1">
      <alignment shrinkToFit="0" vertical="center" wrapText="1"/>
    </xf>
    <xf borderId="16" fillId="0" fontId="5" numFmtId="4" xfId="0" applyAlignment="1" applyBorder="1" applyFont="1" applyNumberFormat="1">
      <alignment horizontal="center" vertical="center"/>
    </xf>
    <xf borderId="28" fillId="0" fontId="5" numFmtId="4" xfId="0" applyAlignment="1" applyBorder="1" applyFont="1" applyNumberFormat="1">
      <alignment horizontal="center" vertical="center"/>
    </xf>
    <xf borderId="18" fillId="0" fontId="5" numFmtId="4" xfId="0" applyAlignment="1" applyBorder="1" applyFont="1" applyNumberFormat="1">
      <alignment horizontal="center" vertical="center"/>
    </xf>
    <xf borderId="10" fillId="0" fontId="10" numFmtId="14" xfId="0" applyAlignment="1" applyBorder="1" applyFont="1" applyNumberFormat="1">
      <alignment horizontal="center" vertical="center"/>
    </xf>
    <xf borderId="0" fillId="0" fontId="1" numFmtId="14" xfId="0" applyFont="1" applyNumberFormat="1"/>
    <xf borderId="29" fillId="9" fontId="7" numFmtId="4" xfId="0" applyAlignment="1" applyBorder="1" applyFill="1" applyFont="1" applyNumberFormat="1">
      <alignment horizontal="center" shrinkToFit="0" vertical="center" wrapText="1"/>
    </xf>
    <xf borderId="10" fillId="0" fontId="14" numFmtId="4" xfId="0" applyAlignment="1" applyBorder="1" applyFont="1" applyNumberFormat="1">
      <alignment horizontal="center" shrinkToFit="0" vertical="center" wrapText="1"/>
    </xf>
    <xf borderId="10" fillId="0" fontId="15" numFmtId="4" xfId="0" applyAlignment="1" applyBorder="1" applyFont="1" applyNumberFormat="1">
      <alignment horizontal="center" shrinkToFit="0" vertical="center" wrapText="1"/>
    </xf>
    <xf borderId="29" fillId="9" fontId="16" numFmtId="4" xfId="0" applyAlignment="1" applyBorder="1" applyFont="1" applyNumberFormat="1">
      <alignment horizontal="center"/>
    </xf>
    <xf borderId="9" fillId="6" fontId="7" numFmtId="4" xfId="0" applyAlignment="1" applyBorder="1" applyFont="1" applyNumberFormat="1">
      <alignment horizontal="center"/>
    </xf>
    <xf borderId="9" fillId="8" fontId="17" numFmtId="4" xfId="0" applyBorder="1" applyFont="1" applyNumberFormat="1"/>
    <xf borderId="9" fillId="8" fontId="5" numFmtId="4" xfId="0" applyBorder="1" applyFont="1" applyNumberFormat="1"/>
    <xf borderId="12" fillId="9" fontId="16" numFmtId="4" xfId="0" applyAlignment="1" applyBorder="1" applyFont="1" applyNumberFormat="1">
      <alignment horizontal="center"/>
    </xf>
    <xf borderId="12" fillId="10" fontId="10" numFmtId="4" xfId="0" applyBorder="1" applyFill="1" applyFont="1" applyNumberFormat="1"/>
    <xf borderId="14" fillId="11" fontId="5" numFmtId="4" xfId="0" applyBorder="1" applyFill="1" applyFont="1" applyNumberFormat="1"/>
    <xf borderId="12" fillId="0" fontId="5" numFmtId="4" xfId="0" applyAlignment="1" applyBorder="1" applyFont="1" applyNumberFormat="1">
      <alignment horizontal="right"/>
    </xf>
    <xf borderId="30" fillId="9" fontId="16" numFmtId="4" xfId="0" applyAlignment="1" applyBorder="1" applyFont="1" applyNumberFormat="1">
      <alignment horizontal="center"/>
    </xf>
    <xf borderId="30" fillId="10" fontId="10" numFmtId="4" xfId="0" applyBorder="1" applyFont="1" applyNumberFormat="1"/>
    <xf borderId="31" fillId="0" fontId="5" numFmtId="4" xfId="0" applyBorder="1" applyFont="1" applyNumberFormat="1"/>
    <xf borderId="31" fillId="0" fontId="5" numFmtId="4" xfId="0" applyAlignment="1" applyBorder="1" applyFont="1" applyNumberFormat="1">
      <alignment horizontal="right"/>
    </xf>
    <xf borderId="14" fillId="9" fontId="16" numFmtId="4" xfId="0" applyAlignment="1" applyBorder="1" applyFont="1" applyNumberFormat="1">
      <alignment horizontal="center"/>
    </xf>
    <xf borderId="14" fillId="10" fontId="10" numFmtId="4" xfId="0" applyBorder="1" applyFont="1" applyNumberFormat="1"/>
    <xf borderId="14" fillId="0" fontId="5" numFmtId="4" xfId="0" applyAlignment="1" applyBorder="1" applyFont="1" applyNumberFormat="1">
      <alignment horizontal="right"/>
    </xf>
    <xf borderId="10" fillId="8" fontId="17" numFmtId="4" xfId="0" applyAlignment="1" applyBorder="1" applyFont="1" applyNumberFormat="1">
      <alignment horizontal="center"/>
    </xf>
    <xf borderId="10" fillId="8" fontId="5" numFmtId="4" xfId="0" applyAlignment="1" applyBorder="1" applyFont="1" applyNumberFormat="1">
      <alignment horizontal="center"/>
    </xf>
    <xf borderId="32" fillId="9" fontId="16" numFmtId="4" xfId="0" applyAlignment="1" applyBorder="1" applyFont="1" applyNumberFormat="1">
      <alignment horizontal="center"/>
    </xf>
    <xf borderId="15" fillId="0" fontId="5" numFmtId="4" xfId="0" applyBorder="1" applyFont="1" applyNumberFormat="1"/>
    <xf borderId="32" fillId="10" fontId="10" numFmtId="4" xfId="0" applyBorder="1" applyFont="1" applyNumberFormat="1"/>
    <xf borderId="33" fillId="0" fontId="5" numFmtId="4" xfId="0" applyBorder="1" applyFont="1" applyNumberFormat="1"/>
    <xf borderId="33" fillId="0" fontId="5" numFmtId="4" xfId="0" applyAlignment="1" applyBorder="1" applyFont="1" applyNumberFormat="1">
      <alignment horizontal="right"/>
    </xf>
    <xf borderId="34" fillId="9" fontId="16" numFmtId="4" xfId="0" applyAlignment="1" applyBorder="1" applyFont="1" applyNumberFormat="1">
      <alignment horizontal="center"/>
    </xf>
    <xf borderId="35" fillId="0" fontId="5" numFmtId="4" xfId="0" applyBorder="1" applyFont="1" applyNumberFormat="1"/>
    <xf borderId="34" fillId="10" fontId="10" numFmtId="4" xfId="0" applyBorder="1" applyFont="1" applyNumberFormat="1"/>
    <xf borderId="34" fillId="0" fontId="5" numFmtId="4" xfId="0" applyBorder="1" applyFont="1" applyNumberFormat="1"/>
    <xf borderId="34" fillId="0" fontId="5" numFmtId="4" xfId="0" applyAlignment="1" applyBorder="1" applyFont="1" applyNumberFormat="1">
      <alignment horizontal="right"/>
    </xf>
    <xf borderId="9" fillId="5" fontId="7" numFmtId="4" xfId="0" applyAlignment="1" applyBorder="1" applyFont="1" applyNumberFormat="1">
      <alignment horizontal="center"/>
    </xf>
    <xf borderId="36" fillId="5" fontId="7" numFmtId="4" xfId="0" applyAlignment="1" applyBorder="1" applyFont="1" applyNumberFormat="1">
      <alignment horizontal="center"/>
    </xf>
    <xf borderId="36" fillId="5" fontId="5" numFmtId="4" xfId="0" applyAlignment="1" applyBorder="1" applyFont="1" applyNumberFormat="1">
      <alignment horizontal="center"/>
    </xf>
    <xf borderId="9" fillId="7" fontId="17" numFmtId="4" xfId="0" applyBorder="1" applyFont="1" applyNumberFormat="1"/>
    <xf borderId="10" fillId="7" fontId="17" numFmtId="4" xfId="0" applyAlignment="1" applyBorder="1" applyFont="1" applyNumberFormat="1">
      <alignment horizontal="center"/>
    </xf>
    <xf borderId="10" fillId="7" fontId="5" numFmtId="4" xfId="0" applyAlignment="1" applyBorder="1" applyFont="1" applyNumberFormat="1">
      <alignment horizontal="center"/>
    </xf>
    <xf borderId="11" fillId="0" fontId="18" numFmtId="4" xfId="0" applyBorder="1" applyFont="1" applyNumberFormat="1"/>
    <xf borderId="13" fillId="0" fontId="18" numFmtId="4" xfId="0" applyBorder="1" applyFont="1" applyNumberFormat="1"/>
    <xf borderId="13" fillId="0" fontId="19" numFmtId="4" xfId="0" applyBorder="1" applyFont="1" applyNumberFormat="1"/>
    <xf borderId="15" fillId="0" fontId="18" numFmtId="4" xfId="0" applyBorder="1" applyFont="1" applyNumberFormat="1"/>
    <xf borderId="32" fillId="11" fontId="5" numFmtId="4" xfId="0" applyBorder="1" applyFont="1" applyNumberFormat="1"/>
    <xf borderId="37" fillId="7" fontId="17" numFmtId="4" xfId="0" applyBorder="1" applyFont="1" applyNumberFormat="1"/>
    <xf borderId="38" fillId="7" fontId="17" numFmtId="4" xfId="0" applyAlignment="1" applyBorder="1" applyFont="1" applyNumberFormat="1">
      <alignment horizontal="center"/>
    </xf>
    <xf borderId="38" fillId="7" fontId="5" numFmtId="4" xfId="0" applyAlignment="1" applyBorder="1" applyFont="1" applyNumberFormat="1">
      <alignment horizontal="center"/>
    </xf>
    <xf borderId="1" fillId="12" fontId="18" numFmtId="4" xfId="0" applyAlignment="1" applyBorder="1" applyFill="1" applyFont="1" applyNumberFormat="1">
      <alignment horizontal="right"/>
    </xf>
    <xf borderId="38" fillId="9" fontId="16" numFmtId="4" xfId="0" applyAlignment="1" applyBorder="1" applyFont="1" applyNumberFormat="1">
      <alignment horizontal="center"/>
    </xf>
    <xf borderId="39" fillId="9" fontId="7" numFmtId="4" xfId="0" applyBorder="1" applyFont="1" applyNumberFormat="1"/>
    <xf borderId="40" fillId="9" fontId="17" numFmtId="4" xfId="0" applyAlignment="1" applyBorder="1" applyFont="1" applyNumberFormat="1">
      <alignment horizontal="right"/>
    </xf>
    <xf borderId="40" fillId="9" fontId="5" numFmtId="4" xfId="0" applyAlignment="1" applyBorder="1" applyFont="1" applyNumberFormat="1">
      <alignment horizontal="right"/>
    </xf>
    <xf borderId="40" fillId="9" fontId="7" numFmtId="4" xfId="0" applyAlignment="1" applyBorder="1" applyFont="1" applyNumberFormat="1">
      <alignment horizontal="right"/>
    </xf>
    <xf borderId="1" fillId="13" fontId="5" numFmtId="0" xfId="0" applyBorder="1" applyFill="1" applyFont="1"/>
    <xf borderId="1" fillId="13" fontId="7" numFmtId="0" xfId="0" applyAlignment="1" applyBorder="1" applyFont="1">
      <alignment horizontal="center"/>
    </xf>
    <xf borderId="2" fillId="0" fontId="2" numFmtId="0" xfId="0" applyAlignment="1" applyBorder="1" applyFon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5" fillId="0" fontId="7" numFmtId="0" xfId="0" applyAlignment="1" applyBorder="1" applyFont="1">
      <alignment horizontal="center"/>
    </xf>
    <xf borderId="0" fillId="0" fontId="5" numFmtId="0" xfId="0" applyFont="1"/>
    <xf borderId="6" fillId="0" fontId="5" numFmtId="0" xfId="0" applyBorder="1" applyFont="1"/>
    <xf borderId="41" fillId="3" fontId="3" numFmtId="0" xfId="0" applyAlignment="1" applyBorder="1" applyFont="1">
      <alignment horizontal="center" vertical="center"/>
    </xf>
    <xf borderId="42" fillId="3" fontId="3" numFmtId="0" xfId="0" applyAlignment="1" applyBorder="1" applyFont="1">
      <alignment horizontal="center" vertical="center"/>
    </xf>
    <xf borderId="43" fillId="3" fontId="3" numFmtId="0" xfId="0" applyAlignment="1" applyBorder="1" applyFont="1">
      <alignment horizontal="center" vertical="center"/>
    </xf>
    <xf borderId="44" fillId="0" fontId="4" numFmtId="0" xfId="0" applyBorder="1" applyFont="1"/>
    <xf borderId="45" fillId="3" fontId="3" numFmtId="0" xfId="0" applyAlignment="1" applyBorder="1" applyFont="1">
      <alignment horizontal="center" vertical="center"/>
    </xf>
    <xf borderId="46" fillId="3" fontId="3" numFmtId="0" xfId="0" applyAlignment="1" applyBorder="1" applyFont="1">
      <alignment horizontal="center" vertical="center"/>
    </xf>
    <xf borderId="47" fillId="0" fontId="5" numFmtId="0" xfId="0" applyBorder="1" applyFont="1"/>
    <xf borderId="48" fillId="0" fontId="5" numFmtId="0" xfId="0" applyBorder="1" applyFont="1"/>
    <xf borderId="49" fillId="5" fontId="6" numFmtId="0" xfId="0" applyAlignment="1" applyBorder="1" applyFont="1">
      <alignment horizontal="center" vertical="center"/>
    </xf>
    <xf borderId="50" fillId="0" fontId="4" numFmtId="0" xfId="0" applyBorder="1" applyFont="1"/>
    <xf borderId="51" fillId="0" fontId="4" numFmtId="0" xfId="0" applyBorder="1" applyFont="1"/>
    <xf borderId="52" fillId="0" fontId="4" numFmtId="0" xfId="0" applyBorder="1" applyFont="1"/>
    <xf borderId="53" fillId="7" fontId="7" numFmtId="0" xfId="0" applyBorder="1" applyFont="1"/>
    <xf borderId="54" fillId="7" fontId="7" numFmtId="0" xfId="0" applyAlignment="1" applyBorder="1" applyFont="1">
      <alignment horizontal="center"/>
    </xf>
    <xf borderId="55" fillId="0" fontId="18" numFmtId="4" xfId="0" applyBorder="1" applyFont="1" applyNumberFormat="1"/>
    <xf borderId="56" fillId="0" fontId="5" numFmtId="164" xfId="0" applyBorder="1" applyFont="1" applyNumberFormat="1"/>
    <xf borderId="57" fillId="0" fontId="18" numFmtId="4" xfId="0" applyBorder="1" applyFont="1" applyNumberFormat="1"/>
    <xf borderId="58" fillId="0" fontId="18" numFmtId="4" xfId="0" applyBorder="1" applyFont="1" applyNumberFormat="1"/>
    <xf borderId="59" fillId="0" fontId="18" numFmtId="4" xfId="0" applyBorder="1" applyFont="1" applyNumberFormat="1"/>
    <xf borderId="60" fillId="0" fontId="7" numFmtId="0" xfId="0" applyBorder="1" applyFont="1"/>
    <xf borderId="54" fillId="0" fontId="7" numFmtId="164" xfId="0" applyBorder="1" applyFont="1" applyNumberFormat="1"/>
    <xf borderId="51" fillId="0" fontId="5" numFmtId="0" xfId="0" applyAlignment="1" applyBorder="1" applyFont="1">
      <alignment horizontal="center"/>
    </xf>
    <xf borderId="61" fillId="0" fontId="7" numFmtId="0" xfId="0" applyBorder="1" applyFont="1"/>
    <xf borderId="62" fillId="0" fontId="7" numFmtId="164" xfId="0" applyBorder="1" applyFont="1" applyNumberFormat="1"/>
    <xf borderId="60" fillId="0" fontId="5" numFmtId="0" xfId="0" applyAlignment="1" applyBorder="1" applyFont="1">
      <alignment horizontal="center"/>
    </xf>
    <xf borderId="63" fillId="0" fontId="4" numFmtId="0" xfId="0" applyBorder="1" applyFont="1"/>
    <xf borderId="64" fillId="5" fontId="6" numFmtId="0" xfId="0" applyAlignment="1" applyBorder="1" applyFont="1">
      <alignment horizontal="center" vertical="center"/>
    </xf>
    <xf borderId="65" fillId="5" fontId="6" numFmtId="164" xfId="0" applyAlignment="1" applyBorder="1" applyFont="1" applyNumberFormat="1">
      <alignment horizontal="right" vertical="center"/>
    </xf>
    <xf borderId="66" fillId="0" fontId="4" numFmtId="0" xfId="0" applyBorder="1" applyFont="1"/>
    <xf borderId="67" fillId="0" fontId="4" numFmtId="0" xfId="0" applyBorder="1" applyFont="1"/>
    <xf borderId="7" fillId="0" fontId="7" numFmtId="0" xfId="0" applyAlignment="1" applyBorder="1" applyFont="1">
      <alignment horizontal="center"/>
    </xf>
    <xf borderId="23" fillId="0" fontId="5" numFmtId="0" xfId="0" applyBorder="1" applyFont="1"/>
    <xf borderId="8" fillId="0" fontId="5" numFmtId="0" xfId="0" applyBorder="1" applyFont="1"/>
    <xf borderId="2" fillId="0" fontId="20" numFmtId="0" xfId="0" applyAlignment="1" applyBorder="1" applyFont="1">
      <alignment horizontal="center" vertical="center"/>
    </xf>
    <xf borderId="68" fillId="14" fontId="3" numFmtId="0" xfId="0" applyAlignment="1" applyBorder="1" applyFill="1" applyFont="1">
      <alignment horizontal="center" vertical="center"/>
    </xf>
    <xf borderId="69" fillId="0" fontId="4" numFmtId="0" xfId="0" applyBorder="1" applyFont="1"/>
    <xf borderId="70" fillId="0" fontId="4" numFmtId="0" xfId="0" applyBorder="1" applyFont="1"/>
    <xf borderId="71" fillId="0" fontId="4" numFmtId="0" xfId="0" applyBorder="1" applyFont="1"/>
    <xf borderId="72" fillId="0" fontId="4" numFmtId="0" xfId="0" applyBorder="1" applyFont="1"/>
    <xf borderId="73" fillId="0" fontId="4" numFmtId="0" xfId="0" applyBorder="1" applyFont="1"/>
    <xf borderId="74" fillId="0" fontId="4" numFmtId="0" xfId="0" applyBorder="1" applyFont="1"/>
    <xf borderId="25" fillId="15" fontId="21" numFmtId="0" xfId="0" applyAlignment="1" applyBorder="1" applyFill="1" applyFont="1">
      <alignment horizontal="center" vertical="center"/>
    </xf>
    <xf borderId="26" fillId="15" fontId="21" numFmtId="0" xfId="0" applyAlignment="1" applyBorder="1" applyFont="1">
      <alignment horizontal="center" vertical="center"/>
    </xf>
    <xf borderId="27" fillId="15" fontId="21" numFmtId="0" xfId="0" applyAlignment="1" applyBorder="1" applyFont="1">
      <alignment horizontal="center" vertical="center"/>
    </xf>
    <xf borderId="37" fillId="15" fontId="21" numFmtId="0" xfId="0" applyAlignment="1" applyBorder="1" applyFont="1">
      <alignment horizontal="center" vertical="center"/>
    </xf>
    <xf borderId="75" fillId="15" fontId="21" numFmtId="0" xfId="0" applyAlignment="1" applyBorder="1" applyFont="1">
      <alignment horizontal="center" vertical="center"/>
    </xf>
    <xf borderId="76" fillId="15" fontId="21" numFmtId="0" xfId="0" applyAlignment="1" applyBorder="1" applyFont="1">
      <alignment horizontal="center" vertical="center"/>
    </xf>
    <xf borderId="9" fillId="16" fontId="7" numFmtId="0" xfId="0" applyBorder="1" applyFill="1" applyFont="1"/>
    <xf borderId="10" fillId="16" fontId="7" numFmtId="0" xfId="0" applyAlignment="1" applyBorder="1" applyFont="1">
      <alignment horizontal="center"/>
    </xf>
    <xf borderId="12" fillId="0" fontId="22" numFmtId="0" xfId="0" applyBorder="1" applyFont="1"/>
    <xf borderId="14" fillId="0" fontId="22" numFmtId="0" xfId="0" applyBorder="1" applyFont="1"/>
    <xf borderId="77" fillId="0" fontId="7" numFmtId="0" xfId="0" applyBorder="1" applyFont="1"/>
    <xf borderId="40" fillId="0" fontId="7" numFmtId="4" xfId="0" applyBorder="1" applyFont="1" applyNumberFormat="1"/>
    <xf borderId="40" fillId="0" fontId="23" numFmtId="0" xfId="0" applyBorder="1" applyFont="1"/>
    <xf borderId="78" fillId="0" fontId="5" numFmtId="0" xfId="0" applyBorder="1" applyFont="1"/>
    <xf borderId="79" fillId="0" fontId="5" numFmtId="4" xfId="0" applyBorder="1" applyFont="1" applyNumberFormat="1"/>
    <xf borderId="80" fillId="0" fontId="5" numFmtId="4" xfId="0" applyBorder="1" applyFont="1" applyNumberFormat="1"/>
    <xf borderId="79" fillId="0" fontId="5" numFmtId="0" xfId="0" applyBorder="1" applyFont="1"/>
    <xf borderId="81" fillId="0" fontId="7" numFmtId="0" xfId="0" applyAlignment="1" applyBorder="1" applyFont="1">
      <alignment horizontal="center"/>
    </xf>
    <xf borderId="81" fillId="0" fontId="5" numFmtId="0" xfId="0" applyBorder="1" applyFont="1"/>
    <xf borderId="2" fillId="0" fontId="7" numFmtId="0" xfId="0" applyBorder="1" applyFont="1"/>
    <xf borderId="20" fillId="0" fontId="7" numFmtId="4" xfId="0" applyBorder="1" applyFont="1" applyNumberFormat="1"/>
    <xf borderId="20" fillId="0" fontId="23" numFmtId="0" xfId="0" applyBorder="1" applyFont="1"/>
    <xf borderId="16" fillId="0" fontId="5" numFmtId="0" xfId="0" applyBorder="1" applyFont="1"/>
    <xf borderId="18" fillId="0" fontId="5" numFmtId="0" xfId="0" applyBorder="1" applyFont="1"/>
    <xf borderId="19" fillId="4" fontId="21" numFmtId="0" xfId="0" applyAlignment="1" applyBorder="1" applyFont="1">
      <alignment horizontal="center" vertical="center"/>
    </xf>
    <xf borderId="20" fillId="4" fontId="21" numFmtId="165" xfId="0" applyAlignment="1" applyBorder="1" applyFont="1" applyNumberFormat="1">
      <alignment horizontal="center" vertical="center"/>
    </xf>
    <xf borderId="20" fillId="4" fontId="21" numFmtId="166" xfId="0" applyAlignment="1" applyBorder="1" applyFont="1" applyNumberFormat="1">
      <alignment horizontal="center" vertical="center"/>
    </xf>
    <xf borderId="20" fillId="4" fontId="24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Fordeling av inntekter vs kostnader</a:t>
            </a:r>
          </a:p>
        </c:rich>
      </c:tx>
      <c:layout>
        <c:manualLayout>
          <c:xMode val="edge"/>
          <c:yMode val="edge"/>
          <c:x val="0.22179708044935387"/>
          <c:y val="0.04120140707671475"/>
        </c:manualLayout>
      </c:layout>
      <c:overlay val="0"/>
    </c:title>
    <c:plotArea>
      <c:layout>
        <c:manualLayout>
          <c:xMode val="edge"/>
          <c:yMode val="edge"/>
          <c:x val="0.14890490611750454"/>
          <c:y val="0.19365101925146852"/>
          <c:w val="0.6991946295174641"/>
          <c:h val="0.6854944075931244"/>
        </c:manualLayout>
      </c:layout>
      <c:barChart>
        <c:barDir val="col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Oversikt!$C$19</c:f>
            </c:strRef>
          </c:cat>
          <c:val>
            <c:numRef>
              <c:f>Oversikt!$C$54</c:f>
              <c:numCache/>
            </c:numRef>
          </c:val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Oversikt!$C$19</c:f>
            </c:strRef>
          </c:cat>
          <c:val>
            <c:numRef>
              <c:f>Oversikt!$D$19</c:f>
              <c:numCache/>
            </c:numRef>
          </c:val>
        </c:ser>
        <c:ser>
          <c:idx val="2"/>
          <c:order val="2"/>
          <c:cat>
            <c:strRef>
              <c:f>Oversikt!$C$19</c:f>
            </c:strRef>
          </c:cat>
          <c:val>
            <c:numRef>
              <c:f>Oversikt!$D$54</c:f>
              <c:numCache/>
            </c:numRef>
          </c:val>
        </c:ser>
        <c:axId val="894912843"/>
        <c:axId val="1797712902"/>
      </c:barChart>
      <c:catAx>
        <c:axId val="894912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97712902"/>
      </c:catAx>
      <c:valAx>
        <c:axId val="1797712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9491284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Bank- og kontantbeholdning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Åpningsbalanse (IB)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Regnskap!$B$10:$B$12</c:f>
            </c:strRef>
          </c:cat>
          <c:val>
            <c:numRef>
              <c:f>Regnskap!$C$10:$C$12</c:f>
              <c:numCache/>
            </c:numRef>
          </c:val>
        </c:ser>
        <c:ser>
          <c:idx val="1"/>
          <c:order val="1"/>
          <c:cat>
            <c:strRef>
              <c:f>Regnskap!$B$10:$B$12</c:f>
            </c:strRef>
          </c:cat>
          <c:val>
            <c:numRef>
              <c:f>Regnskap!$D$10:$D$12</c:f>
              <c:numCache/>
            </c:numRef>
          </c:val>
        </c:ser>
        <c:axId val="1198994177"/>
        <c:axId val="61804125"/>
      </c:barChart>
      <c:catAx>
        <c:axId val="1198994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804125"/>
      </c:catAx>
      <c:valAx>
        <c:axId val="61804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9899417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40</xdr:row>
      <xdr:rowOff>104775</xdr:rowOff>
    </xdr:from>
    <xdr:ext cx="5067300" cy="27813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25</xdr:row>
      <xdr:rowOff>190500</xdr:rowOff>
    </xdr:from>
    <xdr:ext cx="5067300" cy="24860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9.29"/>
    <col customWidth="1" min="2" max="2" width="4.43"/>
    <col customWidth="1" min="3" max="3" width="59.0"/>
    <col customWidth="1" min="4" max="4" width="38.71"/>
    <col customWidth="1" min="5" max="5" width="3.43"/>
    <col customWidth="1" min="6" max="6" width="41.43"/>
    <col customWidth="1" min="7" max="7" width="34.71"/>
    <col customWidth="1" min="8" max="8" width="5.71"/>
    <col customWidth="1" min="9" max="26" width="10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 t="s">
        <v>0</v>
      </c>
      <c r="C2" s="3"/>
      <c r="D2" s="3"/>
      <c r="E2" s="3"/>
      <c r="F2" s="3"/>
      <c r="G2" s="3"/>
      <c r="H2" s="4"/>
      <c r="I2" s="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0.25" customHeight="1">
      <c r="A3" s="1"/>
      <c r="B3" s="6"/>
      <c r="C3" s="7" t="s">
        <v>1</v>
      </c>
      <c r="D3" s="8"/>
      <c r="E3" s="9"/>
      <c r="F3" s="10" t="s">
        <v>2</v>
      </c>
      <c r="G3" s="8"/>
      <c r="H3" s="11"/>
      <c r="I3" s="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0.25" customHeight="1">
      <c r="A4" s="1"/>
      <c r="B4" s="6"/>
      <c r="C4" s="12"/>
      <c r="D4" s="13"/>
      <c r="E4" s="9"/>
      <c r="F4" s="12"/>
      <c r="G4" s="13"/>
      <c r="H4" s="11"/>
      <c r="I4" s="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0" customHeight="1">
      <c r="A5" s="1"/>
      <c r="B5" s="6"/>
      <c r="C5" s="12"/>
      <c r="D5" s="13"/>
      <c r="E5" s="9"/>
      <c r="F5" s="12"/>
      <c r="G5" s="13"/>
      <c r="H5" s="11"/>
      <c r="I5" s="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0" customHeight="1">
      <c r="A6" s="1"/>
      <c r="B6" s="6"/>
      <c r="C6" s="14"/>
      <c r="D6" s="15"/>
      <c r="E6" s="9"/>
      <c r="F6" s="14"/>
      <c r="G6" s="15"/>
      <c r="H6" s="11"/>
      <c r="I6" s="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0" customHeight="1">
      <c r="A7" s="1"/>
      <c r="B7" s="6"/>
      <c r="C7" s="9"/>
      <c r="D7" s="9"/>
      <c r="E7" s="9"/>
      <c r="F7" s="9"/>
      <c r="G7" s="9"/>
      <c r="H7" s="11"/>
      <c r="I7" s="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0" customHeight="1">
      <c r="A8" s="1"/>
      <c r="B8" s="6"/>
      <c r="C8" s="16">
        <f>YEAR(Regnskap!E2)</f>
        <v>1899</v>
      </c>
      <c r="D8" s="8"/>
      <c r="E8" s="17"/>
      <c r="F8" s="18">
        <f>C8</f>
        <v>1899</v>
      </c>
      <c r="G8" s="8"/>
      <c r="H8" s="11"/>
      <c r="I8" s="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0" customHeight="1">
      <c r="A9" s="1"/>
      <c r="B9" s="6"/>
      <c r="C9" s="14"/>
      <c r="D9" s="15"/>
      <c r="E9" s="17"/>
      <c r="F9" s="14"/>
      <c r="G9" s="15"/>
      <c r="H9" s="11"/>
      <c r="I9" s="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1"/>
      <c r="B10" s="6"/>
      <c r="C10" s="19" t="s">
        <v>3</v>
      </c>
      <c r="D10" s="20"/>
      <c r="E10" s="9"/>
      <c r="F10" s="21" t="s">
        <v>4</v>
      </c>
      <c r="G10" s="22"/>
      <c r="H10" s="11"/>
      <c r="I10" s="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1"/>
      <c r="B11" s="6"/>
      <c r="C11" s="23" t="str">
        <f>Regnskap!B20</f>
        <v>3000 Salgsinntekter</v>
      </c>
      <c r="D11" s="24">
        <f>-VLOOKUP(C11,Regnskap,3,FALSE)</f>
        <v>6950</v>
      </c>
      <c r="E11" s="25"/>
      <c r="F11" s="26" t="str">
        <f>Regnskap!B6</f>
        <v>1300 Lån til eksterne</v>
      </c>
      <c r="G11" s="27">
        <f>VLOOKUP(F11,Regnskap,3,FALSE)</f>
        <v>0</v>
      </c>
      <c r="H11" s="11"/>
      <c r="I11" s="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1"/>
      <c r="B12" s="6"/>
      <c r="C12" s="26" t="str">
        <f>Regnskap!B21</f>
        <v>3100 Medlemskontingent</v>
      </c>
      <c r="D12" s="27">
        <f>-VLOOKUP(C12,Regnskap,3,FALSE)</f>
        <v>13100</v>
      </c>
      <c r="E12" s="25"/>
      <c r="F12" s="26" t="str">
        <f>Regnskap!B7</f>
        <v>1400 Varelager</v>
      </c>
      <c r="G12" s="27">
        <f>VLOOKUP(F12,Regnskap,3,FALSE)</f>
        <v>0</v>
      </c>
      <c r="H12" s="11"/>
      <c r="I12" s="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1"/>
      <c r="B13" s="6"/>
      <c r="C13" s="26" t="str">
        <f>Regnskap!B22</f>
        <v>3200 Billettinntekter</v>
      </c>
      <c r="D13" s="27">
        <f>-VLOOKUP(C13,Regnskap,3,FALSE)</f>
        <v>0</v>
      </c>
      <c r="E13" s="25"/>
      <c r="F13" s="26" t="str">
        <f>Regnskap!B8</f>
        <v>1500 Fordringer</v>
      </c>
      <c r="G13" s="27">
        <f>VLOOKUP(F13,Regnskap,3,FALSE)</f>
        <v>0</v>
      </c>
      <c r="H13" s="11"/>
      <c r="I13" s="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1"/>
      <c r="B14" s="6"/>
      <c r="C14" s="26" t="str">
        <f>Regnskap!B23</f>
        <v>3400 Støtte fra Kulturstyret</v>
      </c>
      <c r="D14" s="27">
        <f>-VLOOKUP(C14,Regnskap,3,FALSE)</f>
        <v>0</v>
      </c>
      <c r="E14" s="25"/>
      <c r="F14" s="26" t="str">
        <f>Regnskap!B9</f>
        <v>1550 Interne fordringer</v>
      </c>
      <c r="G14" s="27">
        <f>VLOOKUP(F14,Regnskap,3,FALSE)</f>
        <v>0</v>
      </c>
      <c r="H14" s="11"/>
      <c r="I14" s="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1"/>
      <c r="B15" s="6"/>
      <c r="C15" s="26" t="str">
        <f>Regnskap!B24</f>
        <v>3410 Støtte fra Fri Fond</v>
      </c>
      <c r="D15" s="27">
        <f>-VLOOKUP(C15,Regnskap,3,FALSE)</f>
        <v>40523.54</v>
      </c>
      <c r="E15" s="25"/>
      <c r="F15" s="26" t="str">
        <f>Regnskap!B10</f>
        <v>1900 Kontanter</v>
      </c>
      <c r="G15" s="27">
        <f>VLOOKUP(F15,Regnskap,3,FALSE)</f>
        <v>0</v>
      </c>
      <c r="H15" s="11"/>
      <c r="I15" s="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1"/>
      <c r="B16" s="6"/>
      <c r="C16" s="26" t="str">
        <f>Regnskap!B25</f>
        <v>3420 Støtte fra annen støtteordning</v>
      </c>
      <c r="D16" s="27">
        <f>-VLOOKUP(C16,Regnskap,3,FALSE)</f>
        <v>88739.35</v>
      </c>
      <c r="E16" s="25"/>
      <c r="F16" s="26" t="str">
        <f>Regnskap!B11</f>
        <v>1910 Brukskonto</v>
      </c>
      <c r="G16" s="27">
        <f>VLOOKUP(F16,Regnskap,3,FALSE)</f>
        <v>55232.49</v>
      </c>
      <c r="H16" s="11"/>
      <c r="I16" s="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1"/>
      <c r="B17" s="6"/>
      <c r="C17" s="28" t="str">
        <f>Regnskap!B26</f>
        <v>3900 Annen inntekt</v>
      </c>
      <c r="D17" s="27">
        <f>-VLOOKUP(C17,Regnskap,3,FALSE)</f>
        <v>14158.69</v>
      </c>
      <c r="E17" s="25"/>
      <c r="F17" s="26" t="str">
        <f>Regnskap!B12</f>
        <v>1920 Sparekonto</v>
      </c>
      <c r="G17" s="27">
        <f>VLOOKUP(F17,Regnskap,3,FALSE)</f>
        <v>0</v>
      </c>
      <c r="H17" s="11"/>
      <c r="I17" s="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1"/>
      <c r="B18" s="6"/>
      <c r="C18" s="29" t="str">
        <f>Regnskap!B27</f>
        <v>8050 Renteinntekter</v>
      </c>
      <c r="D18" s="30">
        <f>-VLOOKUP(C18,Regnskap,3,FALSE)</f>
        <v>0</v>
      </c>
      <c r="E18" s="9"/>
      <c r="F18" s="31" t="s">
        <v>5</v>
      </c>
      <c r="G18" s="32">
        <f>SUM(G11:G17)</f>
        <v>55232.49</v>
      </c>
      <c r="H18" s="11"/>
      <c r="I18" s="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1"/>
      <c r="B19" s="6"/>
      <c r="C19" s="33" t="s">
        <v>6</v>
      </c>
      <c r="D19" s="34">
        <f>SUM(D11:D18)</f>
        <v>163471.58</v>
      </c>
      <c r="E19" s="9"/>
      <c r="F19" s="9"/>
      <c r="G19" s="9"/>
      <c r="H19" s="11"/>
      <c r="I19" s="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1"/>
      <c r="B20" s="6"/>
      <c r="C20" s="35"/>
      <c r="D20" s="15"/>
      <c r="E20" s="9"/>
      <c r="F20" s="21" t="s">
        <v>7</v>
      </c>
      <c r="G20" s="22"/>
      <c r="H20" s="11"/>
      <c r="I20" s="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1"/>
      <c r="B21" s="6"/>
      <c r="C21" s="19" t="s">
        <v>8</v>
      </c>
      <c r="D21" s="20"/>
      <c r="E21" s="9"/>
      <c r="F21" s="29" t="str">
        <f>Regnskap!B14</f>
        <v>2050 Egenkapital</v>
      </c>
      <c r="G21" s="30">
        <f>VLOOKUP(F21,Regnskap,3,FALSE)</f>
        <v>0</v>
      </c>
      <c r="H21" s="11"/>
      <c r="I21" s="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1"/>
      <c r="B22" s="6"/>
      <c r="C22" s="36" t="str">
        <f>Regnskap!B29</f>
        <v>4000 Varekjøp til videresalg</v>
      </c>
      <c r="D22" s="37">
        <f>VLOOKUP(C22,Regnskap,3,FALSE)</f>
        <v>0</v>
      </c>
      <c r="E22" s="9"/>
      <c r="F22" s="29" t="str">
        <f>Regnskap!B15</f>
        <v>2400 Leverandørgjeld</v>
      </c>
      <c r="G22" s="30">
        <f>VLOOKUP(F22,Regnskap,3,FALSE)</f>
        <v>0</v>
      </c>
      <c r="H22" s="11"/>
      <c r="I22" s="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1"/>
      <c r="B23" s="6"/>
      <c r="C23" s="38" t="str">
        <f>Regnskap!B30</f>
        <v>4300 Forbruk varelager</v>
      </c>
      <c r="D23" s="30">
        <f>VLOOKUP(C23,Regnskap,3,FALSE)</f>
        <v>0</v>
      </c>
      <c r="E23" s="9"/>
      <c r="F23" s="29" t="str">
        <f>Regnskap!B16</f>
        <v>2910 Gjeld til interne (utlegg)</v>
      </c>
      <c r="G23" s="30">
        <f>VLOOKUP(F23,Regnskap,3,FALSE)</f>
        <v>0</v>
      </c>
      <c r="H23" s="11"/>
      <c r="I23" s="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1"/>
      <c r="B24" s="6"/>
      <c r="C24" s="38" t="str">
        <f>Regnskap!B31</f>
        <v>4390 Beholdningsendring varer</v>
      </c>
      <c r="D24" s="30">
        <f>VLOOKUP(C24,Regnskap,3,FALSE)</f>
        <v>0</v>
      </c>
      <c r="E24" s="9"/>
      <c r="F24" s="29" t="str">
        <f>Regnskap!B17</f>
        <v>2950 Annen gjeld</v>
      </c>
      <c r="G24" s="30">
        <f>VLOOKUP(F24,Regnskap,3,FALSE)</f>
        <v>0</v>
      </c>
      <c r="H24" s="11"/>
      <c r="I24" s="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1"/>
      <c r="B25" s="6"/>
      <c r="C25" s="29" t="str">
        <f>Regnskap!B32</f>
        <v>5000 Skattefritt honorar, interne</v>
      </c>
      <c r="D25" s="30">
        <f>VLOOKUP(C25,Regnskap,3,FALSE)</f>
        <v>0</v>
      </c>
      <c r="E25" s="9"/>
      <c r="F25" s="31" t="s">
        <v>9</v>
      </c>
      <c r="G25" s="32">
        <f>SUM(G21:G24)</f>
        <v>0</v>
      </c>
      <c r="H25" s="11"/>
      <c r="I25" s="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1"/>
      <c r="B26" s="6"/>
      <c r="C26" s="29" t="str">
        <f>Regnskap!B33</f>
        <v>5050 Skattefritt honorar, eksterne</v>
      </c>
      <c r="D26" s="30">
        <f>VLOOKUP(C26,Regnskap,3,FALSE)</f>
        <v>0</v>
      </c>
      <c r="E26" s="9"/>
      <c r="F26" s="9"/>
      <c r="G26" s="9"/>
      <c r="H26" s="11"/>
      <c r="I26" s="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1"/>
      <c r="B27" s="6"/>
      <c r="C27" s="29" t="str">
        <f>Regnskap!B34</f>
        <v>5700 Støtte til andre foreninger</v>
      </c>
      <c r="D27" s="30">
        <f>VLOOKUP(C27,Regnskap,3,FALSE)</f>
        <v>0</v>
      </c>
      <c r="E27" s="9"/>
      <c r="F27" s="9"/>
      <c r="G27" s="9"/>
      <c r="H27" s="39"/>
      <c r="I27" s="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1"/>
      <c r="B28" s="6"/>
      <c r="C28" s="29" t="str">
        <f>Regnskap!B35</f>
        <v>5900 Gaver ansatte</v>
      </c>
      <c r="D28" s="30">
        <f>VLOOKUP(C28,Regnskap,3,FALSE)</f>
        <v>0</v>
      </c>
      <c r="E28" s="9"/>
      <c r="F28" s="9"/>
      <c r="G28" s="9"/>
      <c r="H28" s="11"/>
      <c r="I28" s="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1"/>
      <c r="B29" s="6"/>
      <c r="C29" s="29" t="str">
        <f>Regnskap!B36</f>
        <v>5910 Mat og drikke til frivillige</v>
      </c>
      <c r="D29" s="30">
        <f>VLOOKUP(C29,Regnskap,3,FALSE)</f>
        <v>1266.2</v>
      </c>
      <c r="E29" s="9"/>
      <c r="F29" s="9"/>
      <c r="G29" s="9"/>
      <c r="H29" s="11"/>
      <c r="I29" s="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1"/>
      <c r="B30" s="6"/>
      <c r="C30" s="29" t="str">
        <f>Regnskap!B37</f>
        <v>5920 Mat og drikke til styret</v>
      </c>
      <c r="D30" s="30">
        <f>VLOOKUP(C30,Regnskap,3,FALSE)</f>
        <v>11789.4</v>
      </c>
      <c r="E30" s="9"/>
      <c r="F30" s="9"/>
      <c r="G30" s="9"/>
      <c r="H30" s="11"/>
      <c r="I30" s="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1"/>
      <c r="B31" s="6"/>
      <c r="C31" s="29" t="str">
        <f>Regnskap!B38</f>
        <v>6300 Leie av lokaler</v>
      </c>
      <c r="D31" s="30">
        <f>VLOOKUP(C31,Regnskap,3,FALSE)</f>
        <v>0</v>
      </c>
      <c r="E31" s="9"/>
      <c r="F31" s="9"/>
      <c r="G31" s="9"/>
      <c r="H31" s="11"/>
      <c r="I31" s="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1"/>
      <c r="B32" s="6"/>
      <c r="C32" s="29" t="str">
        <f>Regnskap!B39</f>
        <v>6450 Inventar</v>
      </c>
      <c r="D32" s="30">
        <f>VLOOKUP(C32,Regnskap,3,FALSE)</f>
        <v>57097.23</v>
      </c>
      <c r="E32" s="9"/>
      <c r="F32" s="9"/>
      <c r="G32" s="9"/>
      <c r="H32" s="11"/>
      <c r="I32" s="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1"/>
      <c r="B33" s="6"/>
      <c r="C33" s="29" t="str">
        <f>Regnskap!B40</f>
        <v>6550 Driftsmaterialer</v>
      </c>
      <c r="D33" s="30">
        <f>VLOOKUP(C33,Regnskap,3,FALSE)</f>
        <v>10270</v>
      </c>
      <c r="E33" s="9"/>
      <c r="F33" s="9"/>
      <c r="G33" s="9"/>
      <c r="H33" s="39" t="s">
        <v>0</v>
      </c>
      <c r="I33" s="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1"/>
      <c r="B34" s="6"/>
      <c r="C34" s="29" t="str">
        <f>Regnskap!B41</f>
        <v>6551 Datautstyr</v>
      </c>
      <c r="D34" s="30">
        <f>VLOOKUP(C34,Regnskap,3,FALSE)</f>
        <v>0</v>
      </c>
      <c r="E34" s="9"/>
      <c r="F34" s="9"/>
      <c r="G34" s="9"/>
      <c r="H34" s="11"/>
      <c r="I34" s="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1"/>
      <c r="B35" s="6"/>
      <c r="C35" s="29" t="str">
        <f>Regnskap!B42</f>
        <v>6552 Programvarer</v>
      </c>
      <c r="D35" s="30">
        <f>VLOOKUP(C35,Regnskap,3,FALSE)</f>
        <v>0</v>
      </c>
      <c r="E35" s="9"/>
      <c r="F35" s="9"/>
      <c r="G35" s="9"/>
      <c r="H35" s="11"/>
      <c r="I35" s="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1"/>
      <c r="B36" s="6"/>
      <c r="C36" s="29" t="str">
        <f>Regnskap!B43</f>
        <v>6560 Rekvisita</v>
      </c>
      <c r="D36" s="30">
        <f>VLOOKUP(C36,Regnskap,3,FALSE)</f>
        <v>0</v>
      </c>
      <c r="E36" s="9"/>
      <c r="F36" s="9"/>
      <c r="G36" s="9"/>
      <c r="H36" s="11"/>
      <c r="I36" s="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1"/>
      <c r="B37" s="6"/>
      <c r="C37" s="29" t="str">
        <f>Regnskap!B44</f>
        <v>6590 Annen driftskostnad</v>
      </c>
      <c r="D37" s="30">
        <f>VLOOKUP(C37,Regnskap,3,FALSE)</f>
        <v>0</v>
      </c>
      <c r="E37" s="9"/>
      <c r="F37" s="9"/>
      <c r="G37" s="9"/>
      <c r="H37" s="11"/>
      <c r="I37" s="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1"/>
      <c r="B38" s="6"/>
      <c r="C38" s="29" t="str">
        <f>Regnskap!B45</f>
        <v>6720 Økonomiske og juridiske tjenester</v>
      </c>
      <c r="D38" s="30">
        <f>VLOOKUP(C38,Regnskap,3,FALSE)</f>
        <v>0</v>
      </c>
      <c r="E38" s="9"/>
      <c r="F38" s="9"/>
      <c r="G38" s="9"/>
      <c r="H38" s="11"/>
      <c r="I38" s="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1"/>
      <c r="B39" s="6"/>
      <c r="C39" s="29" t="str">
        <f>Regnskap!B46</f>
        <v>6750 Arrangementkostnader</v>
      </c>
      <c r="D39" s="30">
        <f>VLOOKUP(C39,Regnskap,3,FALSE)</f>
        <v>24418.96</v>
      </c>
      <c r="E39" s="9"/>
      <c r="F39" s="9"/>
      <c r="G39" s="9"/>
      <c r="H39" s="11"/>
      <c r="I39" s="1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1"/>
      <c r="B40" s="6"/>
      <c r="C40" s="29" t="str">
        <f>Regnskap!B47</f>
        <v>6755 Artist/underholdningshonorar</v>
      </c>
      <c r="D40" s="30">
        <f>VLOOKUP(C40,Regnskap,3,FALSE)</f>
        <v>0</v>
      </c>
      <c r="E40" s="9"/>
      <c r="F40" s="9"/>
      <c r="G40" s="9"/>
      <c r="H40" s="11"/>
      <c r="I40" s="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1"/>
      <c r="B41" s="6"/>
      <c r="C41" s="29" t="str">
        <f>Regnskap!B48</f>
        <v>6790 Andre fremmedtjenester</v>
      </c>
      <c r="D41" s="30">
        <f>VLOOKUP(C41,Regnskap,3,FALSE)</f>
        <v>2649.3</v>
      </c>
      <c r="E41" s="9"/>
      <c r="F41" s="9"/>
      <c r="G41" s="9"/>
      <c r="H41" s="11"/>
      <c r="I41" s="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1"/>
      <c r="B42" s="6"/>
      <c r="C42" s="29" t="str">
        <f>Regnskap!B49</f>
        <v>6800 Kontorrekvisita</v>
      </c>
      <c r="D42" s="30">
        <f>VLOOKUP(C42,Regnskap,3,FALSE)</f>
        <v>0</v>
      </c>
      <c r="E42" s="9"/>
      <c r="F42" s="9"/>
      <c r="G42" s="9"/>
      <c r="H42" s="11"/>
      <c r="I42" s="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1"/>
      <c r="B43" s="6"/>
      <c r="C43" s="29" t="str">
        <f>Regnskap!B50</f>
        <v>6815 Internett</v>
      </c>
      <c r="D43" s="30">
        <f>VLOOKUP(C43,Regnskap,3,FALSE)</f>
        <v>0</v>
      </c>
      <c r="E43" s="9"/>
      <c r="F43" s="9"/>
      <c r="G43" s="9"/>
      <c r="H43" s="11"/>
      <c r="I43" s="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1"/>
      <c r="B44" s="6"/>
      <c r="C44" s="29" t="str">
        <f>Regnskap!B51</f>
        <v>6890 Annen kontorkostnad</v>
      </c>
      <c r="D44" s="30">
        <f>VLOOKUP(C44,Regnskap,3,FALSE)</f>
        <v>0</v>
      </c>
      <c r="E44" s="9"/>
      <c r="F44" s="9"/>
      <c r="G44" s="9"/>
      <c r="H44" s="11"/>
      <c r="I44" s="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1"/>
      <c r="B45" s="6"/>
      <c r="C45" s="29" t="str">
        <f>Regnskap!B52</f>
        <v>6900 Telefon</v>
      </c>
      <c r="D45" s="30">
        <f>VLOOKUP(C45,Regnskap,3,FALSE)</f>
        <v>0</v>
      </c>
      <c r="E45" s="9"/>
      <c r="F45" s="9"/>
      <c r="G45" s="9"/>
      <c r="H45" s="11"/>
      <c r="I45" s="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1"/>
      <c r="B46" s="6"/>
      <c r="C46" s="29" t="str">
        <f>Regnskap!B53</f>
        <v>6940 Porto</v>
      </c>
      <c r="D46" s="30">
        <f>VLOOKUP(C46,Regnskap,3,FALSE)</f>
        <v>0</v>
      </c>
      <c r="E46" s="9"/>
      <c r="F46" s="9"/>
      <c r="G46" s="9"/>
      <c r="H46" s="11"/>
      <c r="I46" s="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1"/>
      <c r="B47" s="6"/>
      <c r="C47" s="29" t="str">
        <f>Regnskap!B54</f>
        <v>7100 Reisekostnad</v>
      </c>
      <c r="D47" s="30">
        <f>VLOOKUP(C47,Regnskap,3,FALSE)</f>
        <v>0</v>
      </c>
      <c r="E47" s="9"/>
      <c r="F47" s="5"/>
      <c r="G47" s="40"/>
      <c r="H47" s="11"/>
      <c r="I47" s="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1"/>
      <c r="B48" s="6"/>
      <c r="C48" s="29" t="str">
        <f>Regnskap!B55</f>
        <v>7300 Markedsføring og representasjon</v>
      </c>
      <c r="D48" s="30">
        <f>VLOOKUP(C48,Regnskap,3,FALSE)</f>
        <v>0</v>
      </c>
      <c r="E48" s="9"/>
      <c r="F48" s="9"/>
      <c r="G48" s="9"/>
      <c r="H48" s="11"/>
      <c r="I48" s="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1"/>
      <c r="B49" s="6"/>
      <c r="C49" s="29" t="str">
        <f>Regnskap!B56</f>
        <v>7600 Lisensavgift og royalties</v>
      </c>
      <c r="D49" s="30">
        <f>VLOOKUP(C49,Regnskap,3,FALSE)</f>
        <v>0</v>
      </c>
      <c r="E49" s="9"/>
      <c r="F49" s="5"/>
      <c r="G49" s="9"/>
      <c r="H49" s="11"/>
      <c r="I49" s="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1"/>
      <c r="B50" s="6"/>
      <c r="C50" s="29" t="str">
        <f>Regnskap!B57</f>
        <v>7740 Øredifferanse</v>
      </c>
      <c r="D50" s="30">
        <f>VLOOKUP(C50,Regnskap,3,FALSE)</f>
        <v>0</v>
      </c>
      <c r="E50" s="9"/>
      <c r="F50" s="5"/>
      <c r="G50" s="9"/>
      <c r="H50" s="11"/>
      <c r="I50" s="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1"/>
      <c r="B51" s="6"/>
      <c r="C51" s="29" t="str">
        <f>Regnskap!B58</f>
        <v>7770 Bank og kortgebyrer</v>
      </c>
      <c r="D51" s="30">
        <f>VLOOKUP(C51,Regnskap,3,FALSE)</f>
        <v>748</v>
      </c>
      <c r="E51" s="9"/>
      <c r="F51" s="9"/>
      <c r="G51" s="9"/>
      <c r="H51" s="11"/>
      <c r="I51" s="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1"/>
      <c r="B52" s="6"/>
      <c r="C52" s="29" t="str">
        <f>Regnskap!B59</f>
        <v>7790 Annen kostnad, fradragsberettiget</v>
      </c>
      <c r="D52" s="30">
        <f>VLOOKUP(C52,Regnskap,3,FALSE)</f>
        <v>0</v>
      </c>
      <c r="E52" s="9"/>
      <c r="F52" s="9"/>
      <c r="G52" s="9"/>
      <c r="H52" s="11"/>
      <c r="I52" s="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1"/>
      <c r="B53" s="6"/>
      <c r="C53" s="29" t="str">
        <f>Regnskap!B60</f>
        <v>8150 Rentekostnader</v>
      </c>
      <c r="D53" s="30">
        <f>VLOOKUP(C53,Regnskap,3,FALSE)</f>
        <v>0</v>
      </c>
      <c r="E53" s="9"/>
      <c r="F53" s="40"/>
      <c r="G53" s="40"/>
      <c r="H53" s="11"/>
      <c r="I53" s="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1"/>
      <c r="B54" s="6"/>
      <c r="C54" s="31" t="s">
        <v>10</v>
      </c>
      <c r="D54" s="32">
        <f>SUM(D22:D53)</f>
        <v>108239.09</v>
      </c>
      <c r="E54" s="9"/>
      <c r="F54" s="9"/>
      <c r="G54" s="9"/>
      <c r="H54" s="11"/>
      <c r="I54" s="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1"/>
      <c r="B55" s="6"/>
      <c r="C55" s="41"/>
      <c r="D55" s="42"/>
      <c r="E55" s="9"/>
      <c r="F55" s="9"/>
      <c r="G55" s="9"/>
      <c r="H55" s="11"/>
      <c r="I55" s="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0" customHeight="1">
      <c r="A56" s="1"/>
      <c r="B56" s="6"/>
      <c r="C56" s="43" t="s">
        <v>11</v>
      </c>
      <c r="D56" s="44">
        <f>D19-D54</f>
        <v>55232.49</v>
      </c>
      <c r="E56" s="9"/>
      <c r="F56" s="5"/>
      <c r="G56" s="9"/>
      <c r="H56" s="11"/>
      <c r="I56" s="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0" customHeight="1">
      <c r="A57" s="1"/>
      <c r="B57" s="6"/>
      <c r="C57" s="45"/>
      <c r="D57" s="46"/>
      <c r="E57" s="9"/>
      <c r="F57" s="5"/>
      <c r="G57" s="5"/>
      <c r="H57" s="11"/>
      <c r="I57" s="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1"/>
      <c r="B58" s="47"/>
      <c r="C58" s="48"/>
      <c r="D58" s="48"/>
      <c r="E58" s="48"/>
      <c r="F58" s="48"/>
      <c r="G58" s="48"/>
      <c r="H58" s="49"/>
      <c r="I58" s="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5"/>
      <c r="C60" s="5"/>
      <c r="D60" s="5"/>
      <c r="E60" s="5"/>
      <c r="F60" s="5"/>
      <c r="G60" s="5"/>
      <c r="H60" s="5"/>
      <c r="I60" s="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1"/>
      <c r="B61" s="5"/>
      <c r="C61" s="5"/>
      <c r="D61" s="5"/>
      <c r="E61" s="5"/>
      <c r="F61" s="5"/>
      <c r="G61" s="5"/>
      <c r="H61" s="5"/>
      <c r="I61" s="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1"/>
      <c r="B62" s="5"/>
      <c r="C62" s="5"/>
      <c r="D62" s="5"/>
      <c r="E62" s="5"/>
      <c r="F62" s="5"/>
      <c r="G62" s="5"/>
      <c r="H62" s="5"/>
      <c r="I62" s="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1"/>
      <c r="B63" s="5"/>
      <c r="C63" s="5"/>
      <c r="D63" s="5"/>
      <c r="E63" s="5"/>
      <c r="F63" s="5"/>
      <c r="G63" s="5"/>
      <c r="H63" s="5"/>
      <c r="I63" s="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1"/>
      <c r="B64" s="5"/>
      <c r="C64" s="5"/>
      <c r="D64" s="5"/>
      <c r="E64" s="5"/>
      <c r="F64" s="5"/>
      <c r="G64" s="5"/>
      <c r="H64" s="5"/>
      <c r="I64" s="1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1"/>
      <c r="B65" s="5"/>
      <c r="C65" s="5"/>
      <c r="D65" s="5"/>
      <c r="E65" s="5"/>
      <c r="F65" s="5"/>
      <c r="G65" s="5"/>
      <c r="H65" s="5"/>
      <c r="I65" s="1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1"/>
      <c r="B66" s="5"/>
      <c r="C66" s="5"/>
      <c r="D66" s="5"/>
      <c r="E66" s="5"/>
      <c r="F66" s="5"/>
      <c r="G66" s="5"/>
      <c r="H66" s="5"/>
      <c r="I66" s="1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1"/>
      <c r="B67" s="5"/>
      <c r="C67" s="5"/>
      <c r="D67" s="5"/>
      <c r="E67" s="5"/>
      <c r="F67" s="5"/>
      <c r="G67" s="5"/>
      <c r="H67" s="5"/>
      <c r="I67" s="1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1"/>
      <c r="B68" s="5"/>
      <c r="C68" s="5"/>
      <c r="D68" s="5"/>
      <c r="E68" s="5"/>
      <c r="F68" s="5"/>
      <c r="G68" s="5"/>
      <c r="H68" s="5"/>
      <c r="I68" s="1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1"/>
      <c r="B69" s="5"/>
      <c r="C69" s="5"/>
      <c r="D69" s="5"/>
      <c r="E69" s="5"/>
      <c r="F69" s="5"/>
      <c r="G69" s="5"/>
      <c r="H69" s="5"/>
      <c r="I69" s="1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1"/>
      <c r="B70" s="5"/>
      <c r="C70" s="5"/>
      <c r="D70" s="5"/>
      <c r="E70" s="5"/>
      <c r="F70" s="5"/>
      <c r="G70" s="5"/>
      <c r="H70" s="5"/>
      <c r="I70" s="1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1"/>
      <c r="B71" s="5"/>
      <c r="C71" s="5"/>
      <c r="D71" s="5"/>
      <c r="E71" s="5"/>
      <c r="F71" s="5"/>
      <c r="G71" s="5"/>
      <c r="H71" s="5"/>
      <c r="I71" s="1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1"/>
      <c r="B72" s="5"/>
      <c r="C72" s="5"/>
      <c r="D72" s="5"/>
      <c r="E72" s="5"/>
      <c r="F72" s="5"/>
      <c r="G72" s="5"/>
      <c r="H72" s="5"/>
      <c r="I72" s="1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1"/>
      <c r="B73" s="5"/>
      <c r="C73" s="5"/>
      <c r="D73" s="5"/>
      <c r="E73" s="5"/>
      <c r="F73" s="5"/>
      <c r="G73" s="5"/>
      <c r="H73" s="5"/>
      <c r="I73" s="1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1"/>
      <c r="B74" s="5"/>
      <c r="C74" s="5"/>
      <c r="D74" s="5"/>
      <c r="E74" s="5"/>
      <c r="F74" s="5"/>
      <c r="G74" s="5"/>
      <c r="H74" s="5"/>
      <c r="I74" s="1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1"/>
      <c r="B75" s="5"/>
      <c r="C75" s="5"/>
      <c r="D75" s="5"/>
      <c r="E75" s="5"/>
      <c r="F75" s="5"/>
      <c r="G75" s="5"/>
      <c r="H75" s="5"/>
      <c r="I75" s="1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1"/>
      <c r="B76" s="5"/>
      <c r="C76" s="5"/>
      <c r="D76" s="5"/>
      <c r="E76" s="5"/>
      <c r="F76" s="5"/>
      <c r="G76" s="5"/>
      <c r="H76" s="5"/>
      <c r="I76" s="1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1"/>
      <c r="B77" s="5"/>
      <c r="C77" s="5"/>
      <c r="D77" s="5"/>
      <c r="E77" s="5"/>
      <c r="F77" s="5"/>
      <c r="G77" s="5"/>
      <c r="H77" s="5"/>
      <c r="I77" s="1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1"/>
      <c r="B78" s="5"/>
      <c r="C78" s="5"/>
      <c r="D78" s="5"/>
      <c r="E78" s="5"/>
      <c r="F78" s="5"/>
      <c r="G78" s="5"/>
      <c r="H78" s="5"/>
      <c r="I78" s="1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1"/>
      <c r="B79" s="5"/>
      <c r="C79" s="5"/>
      <c r="D79" s="5"/>
      <c r="E79" s="5"/>
      <c r="F79" s="5"/>
      <c r="G79" s="5"/>
      <c r="H79" s="5"/>
      <c r="I79" s="1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1"/>
      <c r="B80" s="5"/>
      <c r="C80" s="5"/>
      <c r="D80" s="5"/>
      <c r="E80" s="5"/>
      <c r="F80" s="5"/>
      <c r="G80" s="5"/>
      <c r="H80" s="5"/>
      <c r="I80" s="1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1"/>
      <c r="B81" s="5"/>
      <c r="C81" s="5"/>
      <c r="D81" s="5"/>
      <c r="E81" s="5"/>
      <c r="F81" s="5"/>
      <c r="G81" s="5"/>
      <c r="H81" s="5"/>
      <c r="I81" s="1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1"/>
      <c r="B82" s="5"/>
      <c r="C82" s="5"/>
      <c r="D82" s="5"/>
      <c r="E82" s="5"/>
      <c r="F82" s="5"/>
      <c r="G82" s="5"/>
      <c r="H82" s="5"/>
      <c r="I82" s="1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1"/>
      <c r="B83" s="5"/>
      <c r="C83" s="5"/>
      <c r="D83" s="5"/>
      <c r="E83" s="5"/>
      <c r="F83" s="5"/>
      <c r="G83" s="5"/>
      <c r="H83" s="5"/>
      <c r="I83" s="1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1"/>
      <c r="B84" s="5"/>
      <c r="C84" s="5"/>
      <c r="D84" s="5"/>
      <c r="E84" s="5"/>
      <c r="F84" s="5"/>
      <c r="G84" s="5"/>
      <c r="H84" s="5"/>
      <c r="I84" s="1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1"/>
      <c r="B85" s="5"/>
      <c r="C85" s="5"/>
      <c r="D85" s="5"/>
      <c r="E85" s="5"/>
      <c r="F85" s="5"/>
      <c r="G85" s="5"/>
      <c r="H85" s="5"/>
      <c r="I85" s="1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1"/>
      <c r="B86" s="5"/>
      <c r="C86" s="5"/>
      <c r="D86" s="5"/>
      <c r="E86" s="5"/>
      <c r="F86" s="5"/>
      <c r="G86" s="5"/>
      <c r="H86" s="5"/>
      <c r="I86" s="1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1"/>
      <c r="B87" s="5"/>
      <c r="C87" s="5"/>
      <c r="D87" s="5"/>
      <c r="E87" s="5"/>
      <c r="F87" s="5"/>
      <c r="G87" s="5"/>
      <c r="H87" s="5"/>
      <c r="I87" s="1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1"/>
      <c r="B88" s="5"/>
      <c r="C88" s="5"/>
      <c r="D88" s="5"/>
      <c r="E88" s="5"/>
      <c r="F88" s="5"/>
      <c r="G88" s="5"/>
      <c r="H88" s="5"/>
      <c r="I88" s="1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1"/>
      <c r="B89" s="5"/>
      <c r="C89" s="5"/>
      <c r="D89" s="5"/>
      <c r="E89" s="5"/>
      <c r="F89" s="5"/>
      <c r="G89" s="5"/>
      <c r="H89" s="5"/>
      <c r="I89" s="1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1"/>
      <c r="B90" s="5"/>
      <c r="C90" s="5"/>
      <c r="D90" s="5"/>
      <c r="E90" s="5"/>
      <c r="F90" s="5"/>
      <c r="G90" s="5"/>
      <c r="H90" s="5"/>
      <c r="I90" s="1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1"/>
      <c r="B91" s="5"/>
      <c r="C91" s="5"/>
      <c r="D91" s="5"/>
      <c r="E91" s="5"/>
      <c r="F91" s="5"/>
      <c r="G91" s="5"/>
      <c r="H91" s="5"/>
      <c r="I91" s="1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1"/>
      <c r="B92" s="5"/>
      <c r="C92" s="5"/>
      <c r="D92" s="5"/>
      <c r="E92" s="5"/>
      <c r="F92" s="5"/>
      <c r="G92" s="5"/>
      <c r="H92" s="5"/>
      <c r="I92" s="1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1"/>
      <c r="B93" s="5"/>
      <c r="C93" s="5"/>
      <c r="D93" s="5"/>
      <c r="E93" s="5"/>
      <c r="F93" s="5"/>
      <c r="G93" s="5"/>
      <c r="H93" s="5"/>
      <c r="I93" s="1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1"/>
      <c r="B94" s="5"/>
      <c r="C94" s="5"/>
      <c r="D94" s="5"/>
      <c r="E94" s="5"/>
      <c r="F94" s="5"/>
      <c r="G94" s="5"/>
      <c r="H94" s="5"/>
      <c r="I94" s="1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1"/>
      <c r="B95" s="5"/>
      <c r="C95" s="5"/>
      <c r="D95" s="5"/>
      <c r="E95" s="5"/>
      <c r="F95" s="5"/>
      <c r="G95" s="5"/>
      <c r="H95" s="5"/>
      <c r="I95" s="1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1"/>
      <c r="B96" s="5"/>
      <c r="C96" s="5"/>
      <c r="D96" s="5"/>
      <c r="E96" s="5"/>
      <c r="F96" s="5"/>
      <c r="G96" s="5"/>
      <c r="H96" s="5"/>
      <c r="I96" s="1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1"/>
      <c r="B97" s="5"/>
      <c r="C97" s="5"/>
      <c r="D97" s="5"/>
      <c r="E97" s="5"/>
      <c r="F97" s="5"/>
      <c r="G97" s="5"/>
      <c r="H97" s="5"/>
      <c r="I97" s="1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1"/>
      <c r="B98" s="5"/>
      <c r="C98" s="5"/>
      <c r="D98" s="5"/>
      <c r="E98" s="5"/>
      <c r="F98" s="5"/>
      <c r="G98" s="5"/>
      <c r="H98" s="5"/>
      <c r="I98" s="1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1"/>
      <c r="B99" s="5"/>
      <c r="C99" s="5"/>
      <c r="D99" s="5"/>
      <c r="E99" s="5"/>
      <c r="F99" s="5"/>
      <c r="G99" s="5"/>
      <c r="H99" s="5"/>
      <c r="I99" s="1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1"/>
      <c r="B100" s="5"/>
      <c r="C100" s="5"/>
      <c r="D100" s="5"/>
      <c r="E100" s="5"/>
      <c r="F100" s="5"/>
      <c r="G100" s="5"/>
      <c r="H100" s="5"/>
      <c r="I100" s="1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1"/>
      <c r="B101" s="5"/>
      <c r="C101" s="5"/>
      <c r="D101" s="5"/>
      <c r="E101" s="5"/>
      <c r="F101" s="5"/>
      <c r="G101" s="5"/>
      <c r="H101" s="5"/>
      <c r="I101" s="1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1"/>
      <c r="B102" s="5"/>
      <c r="C102" s="5"/>
      <c r="D102" s="5"/>
      <c r="E102" s="5"/>
      <c r="F102" s="5"/>
      <c r="G102" s="5"/>
      <c r="H102" s="5"/>
      <c r="I102" s="1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1"/>
      <c r="B103" s="5"/>
      <c r="C103" s="5"/>
      <c r="D103" s="5"/>
      <c r="E103" s="5"/>
      <c r="F103" s="5"/>
      <c r="G103" s="5"/>
      <c r="H103" s="5"/>
      <c r="I103" s="1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1"/>
      <c r="B104" s="5"/>
      <c r="C104" s="5"/>
      <c r="D104" s="5"/>
      <c r="E104" s="5"/>
      <c r="F104" s="5"/>
      <c r="G104" s="5"/>
      <c r="H104" s="5"/>
      <c r="I104" s="1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1"/>
      <c r="B105" s="5"/>
      <c r="C105" s="5"/>
      <c r="D105" s="5"/>
      <c r="E105" s="5"/>
      <c r="F105" s="5"/>
      <c r="G105" s="5"/>
      <c r="H105" s="5"/>
      <c r="I105" s="1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1"/>
      <c r="B106" s="5"/>
      <c r="C106" s="5"/>
      <c r="D106" s="5"/>
      <c r="E106" s="5"/>
      <c r="F106" s="5"/>
      <c r="G106" s="5"/>
      <c r="H106" s="5"/>
      <c r="I106" s="1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1"/>
      <c r="B107" s="5"/>
      <c r="C107" s="5"/>
      <c r="D107" s="5"/>
      <c r="E107" s="5"/>
      <c r="F107" s="5"/>
      <c r="G107" s="5"/>
      <c r="H107" s="5"/>
      <c r="I107" s="1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1"/>
      <c r="B108" s="5"/>
      <c r="C108" s="5"/>
      <c r="D108" s="5"/>
      <c r="E108" s="5"/>
      <c r="F108" s="5"/>
      <c r="G108" s="5"/>
      <c r="H108" s="5"/>
      <c r="I108" s="1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1"/>
      <c r="B109" s="5"/>
      <c r="C109" s="5"/>
      <c r="D109" s="5"/>
      <c r="E109" s="5"/>
      <c r="F109" s="5"/>
      <c r="G109" s="5"/>
      <c r="H109" s="5"/>
      <c r="I109" s="1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1"/>
      <c r="B110" s="5"/>
      <c r="C110" s="5"/>
      <c r="D110" s="5"/>
      <c r="E110" s="5"/>
      <c r="F110" s="5"/>
      <c r="G110" s="5"/>
      <c r="H110" s="5"/>
      <c r="I110" s="1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1"/>
      <c r="B111" s="5"/>
      <c r="C111" s="5"/>
      <c r="D111" s="5"/>
      <c r="E111" s="5"/>
      <c r="F111" s="5"/>
      <c r="G111" s="5"/>
      <c r="H111" s="5"/>
      <c r="I111" s="1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1"/>
      <c r="B112" s="5"/>
      <c r="C112" s="5"/>
      <c r="D112" s="5"/>
      <c r="E112" s="5"/>
      <c r="F112" s="5"/>
      <c r="G112" s="5"/>
      <c r="H112" s="5"/>
      <c r="I112" s="1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1"/>
      <c r="B113" s="5"/>
      <c r="C113" s="5"/>
      <c r="D113" s="5"/>
      <c r="E113" s="5"/>
      <c r="F113" s="5"/>
      <c r="G113" s="5"/>
      <c r="H113" s="5"/>
      <c r="I113" s="1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1"/>
      <c r="B114" s="5"/>
      <c r="C114" s="5"/>
      <c r="D114" s="5"/>
      <c r="E114" s="5"/>
      <c r="F114" s="5"/>
      <c r="G114" s="5"/>
      <c r="H114" s="5"/>
      <c r="I114" s="1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1"/>
      <c r="B115" s="5"/>
      <c r="C115" s="5"/>
      <c r="D115" s="5"/>
      <c r="E115" s="5"/>
      <c r="F115" s="5"/>
      <c r="G115" s="5"/>
      <c r="H115" s="5"/>
      <c r="I115" s="1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1"/>
      <c r="B116" s="5"/>
      <c r="C116" s="5"/>
      <c r="D116" s="5"/>
      <c r="E116" s="5"/>
      <c r="F116" s="5"/>
      <c r="G116" s="5"/>
      <c r="H116" s="5"/>
      <c r="I116" s="1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1"/>
      <c r="B117" s="5"/>
      <c r="C117" s="5"/>
      <c r="D117" s="5"/>
      <c r="E117" s="5"/>
      <c r="F117" s="5"/>
      <c r="G117" s="5"/>
      <c r="H117" s="5"/>
      <c r="I117" s="1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1"/>
      <c r="B118" s="5"/>
      <c r="C118" s="5"/>
      <c r="D118" s="5"/>
      <c r="E118" s="5"/>
      <c r="F118" s="5"/>
      <c r="G118" s="5"/>
      <c r="H118" s="5"/>
      <c r="I118" s="1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1"/>
      <c r="B119" s="5"/>
      <c r="C119" s="5"/>
      <c r="D119" s="5"/>
      <c r="E119" s="5"/>
      <c r="F119" s="5"/>
      <c r="G119" s="5"/>
      <c r="H119" s="5"/>
      <c r="I119" s="1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1"/>
      <c r="B120" s="5"/>
      <c r="C120" s="5"/>
      <c r="D120" s="5"/>
      <c r="E120" s="5"/>
      <c r="F120" s="5"/>
      <c r="G120" s="5"/>
      <c r="H120" s="5"/>
      <c r="I120" s="1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1"/>
      <c r="B121" s="5"/>
      <c r="C121" s="5"/>
      <c r="D121" s="5"/>
      <c r="E121" s="5"/>
      <c r="F121" s="5"/>
      <c r="G121" s="5"/>
      <c r="H121" s="5"/>
      <c r="I121" s="1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1"/>
      <c r="B122" s="5"/>
      <c r="C122" s="5"/>
      <c r="D122" s="5"/>
      <c r="E122" s="5"/>
      <c r="F122" s="5"/>
      <c r="G122" s="5"/>
      <c r="H122" s="5"/>
      <c r="I122" s="1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1"/>
      <c r="B123" s="5"/>
      <c r="C123" s="5"/>
      <c r="D123" s="5"/>
      <c r="E123" s="5"/>
      <c r="F123" s="5"/>
      <c r="G123" s="5"/>
      <c r="H123" s="5"/>
      <c r="I123" s="1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1"/>
      <c r="B124" s="5"/>
      <c r="C124" s="5"/>
      <c r="D124" s="5"/>
      <c r="E124" s="5"/>
      <c r="F124" s="5"/>
      <c r="G124" s="5"/>
      <c r="H124" s="5"/>
      <c r="I124" s="1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1"/>
      <c r="B125" s="5"/>
      <c r="C125" s="5"/>
      <c r="D125" s="5"/>
      <c r="E125" s="5"/>
      <c r="F125" s="5"/>
      <c r="G125" s="5"/>
      <c r="H125" s="5"/>
      <c r="I125" s="1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1"/>
      <c r="B126" s="5"/>
      <c r="C126" s="5"/>
      <c r="D126" s="5"/>
      <c r="E126" s="5"/>
      <c r="F126" s="5"/>
      <c r="G126" s="5"/>
      <c r="H126" s="5"/>
      <c r="I126" s="1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1"/>
      <c r="B127" s="5"/>
      <c r="C127" s="5"/>
      <c r="D127" s="5"/>
      <c r="E127" s="5"/>
      <c r="F127" s="5"/>
      <c r="G127" s="5"/>
      <c r="H127" s="5"/>
      <c r="I127" s="1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1"/>
      <c r="B128" s="5"/>
      <c r="C128" s="5"/>
      <c r="D128" s="5"/>
      <c r="E128" s="5"/>
      <c r="F128" s="5"/>
      <c r="G128" s="5"/>
      <c r="H128" s="5"/>
      <c r="I128" s="1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1"/>
      <c r="B129" s="5"/>
      <c r="C129" s="5"/>
      <c r="D129" s="5"/>
      <c r="E129" s="5"/>
      <c r="F129" s="5"/>
      <c r="G129" s="5"/>
      <c r="H129" s="5"/>
      <c r="I129" s="1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1"/>
      <c r="B130" s="5"/>
      <c r="C130" s="5"/>
      <c r="D130" s="5"/>
      <c r="E130" s="5"/>
      <c r="F130" s="5"/>
      <c r="G130" s="5"/>
      <c r="H130" s="5"/>
      <c r="I130" s="1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1"/>
      <c r="B131" s="5"/>
      <c r="C131" s="5"/>
      <c r="D131" s="5"/>
      <c r="E131" s="5"/>
      <c r="F131" s="5"/>
      <c r="G131" s="5"/>
      <c r="H131" s="5"/>
      <c r="I131" s="1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1"/>
      <c r="B132" s="5"/>
      <c r="C132" s="5"/>
      <c r="D132" s="5"/>
      <c r="E132" s="5"/>
      <c r="F132" s="5"/>
      <c r="G132" s="5"/>
      <c r="H132" s="5"/>
      <c r="I132" s="1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1"/>
      <c r="B133" s="5"/>
      <c r="C133" s="5"/>
      <c r="D133" s="5"/>
      <c r="E133" s="5"/>
      <c r="F133" s="5"/>
      <c r="G133" s="5"/>
      <c r="H133" s="5"/>
      <c r="I133" s="1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1"/>
      <c r="B134" s="5"/>
      <c r="C134" s="5"/>
      <c r="D134" s="5"/>
      <c r="E134" s="5"/>
      <c r="F134" s="5"/>
      <c r="G134" s="5"/>
      <c r="H134" s="5"/>
      <c r="I134" s="1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1"/>
      <c r="B135" s="5"/>
      <c r="C135" s="5"/>
      <c r="D135" s="5"/>
      <c r="E135" s="5"/>
      <c r="F135" s="5"/>
      <c r="G135" s="5"/>
      <c r="H135" s="5"/>
      <c r="I135" s="1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1"/>
      <c r="B136" s="5"/>
      <c r="C136" s="5"/>
      <c r="D136" s="5"/>
      <c r="E136" s="5"/>
      <c r="F136" s="5"/>
      <c r="G136" s="5"/>
      <c r="H136" s="5"/>
      <c r="I136" s="1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1"/>
      <c r="B137" s="5"/>
      <c r="C137" s="5"/>
      <c r="D137" s="5"/>
      <c r="E137" s="5"/>
      <c r="F137" s="5"/>
      <c r="G137" s="5"/>
      <c r="H137" s="5"/>
      <c r="I137" s="1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1"/>
      <c r="B138" s="5"/>
      <c r="C138" s="5"/>
      <c r="D138" s="5"/>
      <c r="E138" s="5"/>
      <c r="F138" s="5"/>
      <c r="G138" s="5"/>
      <c r="H138" s="5"/>
      <c r="I138" s="1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1"/>
      <c r="B139" s="5"/>
      <c r="C139" s="5"/>
      <c r="D139" s="5"/>
      <c r="E139" s="5"/>
      <c r="F139" s="5"/>
      <c r="G139" s="5"/>
      <c r="H139" s="5"/>
      <c r="I139" s="1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1"/>
      <c r="B140" s="5"/>
      <c r="C140" s="5"/>
      <c r="D140" s="5"/>
      <c r="E140" s="5"/>
      <c r="F140" s="5"/>
      <c r="G140" s="5"/>
      <c r="H140" s="5"/>
      <c r="I140" s="1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1"/>
      <c r="B141" s="5"/>
      <c r="C141" s="5"/>
      <c r="D141" s="5"/>
      <c r="E141" s="5"/>
      <c r="F141" s="5"/>
      <c r="G141" s="5"/>
      <c r="H141" s="5"/>
      <c r="I141" s="1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1"/>
      <c r="B142" s="5"/>
      <c r="C142" s="5"/>
      <c r="D142" s="5"/>
      <c r="E142" s="5"/>
      <c r="F142" s="5"/>
      <c r="G142" s="5"/>
      <c r="H142" s="5"/>
      <c r="I142" s="1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1"/>
      <c r="B143" s="5"/>
      <c r="C143" s="5"/>
      <c r="D143" s="5"/>
      <c r="E143" s="5"/>
      <c r="F143" s="5"/>
      <c r="G143" s="5"/>
      <c r="H143" s="5"/>
      <c r="I143" s="1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1"/>
      <c r="B144" s="5"/>
      <c r="C144" s="5"/>
      <c r="D144" s="5"/>
      <c r="E144" s="5"/>
      <c r="F144" s="5"/>
      <c r="G144" s="5"/>
      <c r="H144" s="5"/>
      <c r="I144" s="1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1"/>
      <c r="B145" s="5"/>
      <c r="C145" s="5"/>
      <c r="D145" s="5"/>
      <c r="E145" s="5"/>
      <c r="F145" s="5"/>
      <c r="G145" s="5"/>
      <c r="H145" s="5"/>
      <c r="I145" s="1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1"/>
      <c r="B146" s="5"/>
      <c r="C146" s="5"/>
      <c r="D146" s="5"/>
      <c r="E146" s="5"/>
      <c r="F146" s="5"/>
      <c r="G146" s="5"/>
      <c r="H146" s="5"/>
      <c r="I146" s="1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1"/>
      <c r="B147" s="5"/>
      <c r="C147" s="5"/>
      <c r="D147" s="5"/>
      <c r="E147" s="5"/>
      <c r="F147" s="5"/>
      <c r="G147" s="5"/>
      <c r="H147" s="5"/>
      <c r="I147" s="1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1"/>
      <c r="B148" s="5"/>
      <c r="C148" s="5"/>
      <c r="D148" s="5"/>
      <c r="E148" s="5"/>
      <c r="F148" s="5"/>
      <c r="G148" s="5"/>
      <c r="H148" s="5"/>
      <c r="I148" s="1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1"/>
      <c r="B149" s="5"/>
      <c r="C149" s="5"/>
      <c r="D149" s="5"/>
      <c r="E149" s="5"/>
      <c r="F149" s="5"/>
      <c r="G149" s="5"/>
      <c r="H149" s="5"/>
      <c r="I149" s="1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1"/>
      <c r="B150" s="5"/>
      <c r="C150" s="5"/>
      <c r="D150" s="5"/>
      <c r="E150" s="5"/>
      <c r="F150" s="5"/>
      <c r="G150" s="5"/>
      <c r="H150" s="5"/>
      <c r="I150" s="1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1"/>
      <c r="B151" s="5"/>
      <c r="C151" s="5"/>
      <c r="D151" s="5"/>
      <c r="E151" s="5"/>
      <c r="F151" s="5"/>
      <c r="G151" s="5"/>
      <c r="H151" s="5"/>
      <c r="I151" s="1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1"/>
      <c r="B152" s="5"/>
      <c r="C152" s="5"/>
      <c r="D152" s="5"/>
      <c r="E152" s="5"/>
      <c r="F152" s="5"/>
      <c r="G152" s="5"/>
      <c r="H152" s="5"/>
      <c r="I152" s="1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1"/>
      <c r="B153" s="5"/>
      <c r="C153" s="5"/>
      <c r="D153" s="5"/>
      <c r="E153" s="5"/>
      <c r="F153" s="5"/>
      <c r="G153" s="5"/>
      <c r="H153" s="5"/>
      <c r="I153" s="1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1"/>
      <c r="B154" s="5"/>
      <c r="C154" s="5"/>
      <c r="D154" s="5"/>
      <c r="E154" s="5"/>
      <c r="F154" s="5"/>
      <c r="G154" s="5"/>
      <c r="H154" s="5"/>
      <c r="I154" s="1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1"/>
      <c r="B155" s="5"/>
      <c r="C155" s="5"/>
      <c r="D155" s="5"/>
      <c r="E155" s="5"/>
      <c r="F155" s="5"/>
      <c r="G155" s="5"/>
      <c r="H155" s="5"/>
      <c r="I155" s="1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1"/>
      <c r="B156" s="5"/>
      <c r="C156" s="5"/>
      <c r="D156" s="5"/>
      <c r="E156" s="5"/>
      <c r="F156" s="5"/>
      <c r="G156" s="5"/>
      <c r="H156" s="5"/>
      <c r="I156" s="1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1"/>
      <c r="B157" s="5"/>
      <c r="C157" s="5"/>
      <c r="D157" s="5"/>
      <c r="E157" s="5"/>
      <c r="F157" s="5"/>
      <c r="G157" s="5"/>
      <c r="H157" s="5"/>
      <c r="I157" s="1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1"/>
      <c r="B158" s="5"/>
      <c r="C158" s="5"/>
      <c r="D158" s="5"/>
      <c r="E158" s="5"/>
      <c r="F158" s="5"/>
      <c r="G158" s="5"/>
      <c r="H158" s="5"/>
      <c r="I158" s="1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1"/>
      <c r="B159" s="5"/>
      <c r="C159" s="5"/>
      <c r="D159" s="5"/>
      <c r="E159" s="5"/>
      <c r="F159" s="5"/>
      <c r="G159" s="5"/>
      <c r="H159" s="5"/>
      <c r="I159" s="1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1"/>
      <c r="B160" s="5"/>
      <c r="C160" s="5"/>
      <c r="D160" s="5"/>
      <c r="E160" s="5"/>
      <c r="F160" s="5"/>
      <c r="G160" s="5"/>
      <c r="H160" s="5"/>
      <c r="I160" s="1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1"/>
      <c r="B161" s="5"/>
      <c r="C161" s="5"/>
      <c r="D161" s="5"/>
      <c r="E161" s="5"/>
      <c r="F161" s="5"/>
      <c r="G161" s="5"/>
      <c r="H161" s="5"/>
      <c r="I161" s="1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1"/>
      <c r="B162" s="5"/>
      <c r="C162" s="5"/>
      <c r="D162" s="5"/>
      <c r="E162" s="5"/>
      <c r="F162" s="5"/>
      <c r="G162" s="5"/>
      <c r="H162" s="5"/>
      <c r="I162" s="1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1"/>
      <c r="B163" s="5"/>
      <c r="C163" s="5"/>
      <c r="D163" s="5"/>
      <c r="E163" s="5"/>
      <c r="F163" s="5"/>
      <c r="G163" s="5"/>
      <c r="H163" s="5"/>
      <c r="I163" s="1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1"/>
      <c r="B164" s="5"/>
      <c r="C164" s="5"/>
      <c r="D164" s="5"/>
      <c r="E164" s="5"/>
      <c r="F164" s="5"/>
      <c r="G164" s="5"/>
      <c r="H164" s="5"/>
      <c r="I164" s="1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1"/>
      <c r="B165" s="5"/>
      <c r="C165" s="5"/>
      <c r="D165" s="5"/>
      <c r="E165" s="5"/>
      <c r="F165" s="5"/>
      <c r="G165" s="5"/>
      <c r="H165" s="5"/>
      <c r="I165" s="1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1"/>
      <c r="B166" s="5"/>
      <c r="C166" s="5"/>
      <c r="D166" s="5"/>
      <c r="E166" s="5"/>
      <c r="F166" s="5"/>
      <c r="G166" s="5"/>
      <c r="H166" s="5"/>
      <c r="I166" s="1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1"/>
      <c r="B167" s="5"/>
      <c r="C167" s="5"/>
      <c r="D167" s="5"/>
      <c r="E167" s="5"/>
      <c r="F167" s="5"/>
      <c r="G167" s="5"/>
      <c r="H167" s="5"/>
      <c r="I167" s="1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1"/>
      <c r="B168" s="5"/>
      <c r="C168" s="5"/>
      <c r="D168" s="5"/>
      <c r="E168" s="5"/>
      <c r="F168" s="5"/>
      <c r="G168" s="5"/>
      <c r="H168" s="5"/>
      <c r="I168" s="1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1"/>
      <c r="B169" s="5"/>
      <c r="C169" s="5"/>
      <c r="D169" s="5"/>
      <c r="E169" s="5"/>
      <c r="F169" s="5"/>
      <c r="G169" s="5"/>
      <c r="H169" s="5"/>
      <c r="I169" s="1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1"/>
      <c r="B170" s="5"/>
      <c r="C170" s="5"/>
      <c r="D170" s="5"/>
      <c r="E170" s="5"/>
      <c r="F170" s="5"/>
      <c r="G170" s="5"/>
      <c r="H170" s="5"/>
      <c r="I170" s="1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1"/>
      <c r="B171" s="5"/>
      <c r="C171" s="5"/>
      <c r="D171" s="5"/>
      <c r="E171" s="5"/>
      <c r="F171" s="5"/>
      <c r="G171" s="5"/>
      <c r="H171" s="5"/>
      <c r="I171" s="1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1"/>
      <c r="B172" s="5"/>
      <c r="C172" s="5"/>
      <c r="D172" s="5"/>
      <c r="E172" s="5"/>
      <c r="F172" s="5"/>
      <c r="G172" s="5"/>
      <c r="H172" s="5"/>
      <c r="I172" s="1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1"/>
      <c r="B173" s="5"/>
      <c r="C173" s="5"/>
      <c r="D173" s="5"/>
      <c r="E173" s="5"/>
      <c r="F173" s="5"/>
      <c r="G173" s="5"/>
      <c r="H173" s="5"/>
      <c r="I173" s="1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1"/>
      <c r="B174" s="5"/>
      <c r="C174" s="5"/>
      <c r="D174" s="5"/>
      <c r="E174" s="5"/>
      <c r="F174" s="5"/>
      <c r="G174" s="5"/>
      <c r="H174" s="5"/>
      <c r="I174" s="1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1"/>
      <c r="B175" s="5"/>
      <c r="C175" s="5"/>
      <c r="D175" s="5"/>
      <c r="E175" s="5"/>
      <c r="F175" s="5"/>
      <c r="G175" s="5"/>
      <c r="H175" s="5"/>
      <c r="I175" s="1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1"/>
      <c r="B176" s="5"/>
      <c r="C176" s="5"/>
      <c r="D176" s="5"/>
      <c r="E176" s="5"/>
      <c r="F176" s="5"/>
      <c r="G176" s="5"/>
      <c r="H176" s="5"/>
      <c r="I176" s="1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1"/>
      <c r="B177" s="5"/>
      <c r="C177" s="5"/>
      <c r="D177" s="5"/>
      <c r="E177" s="5"/>
      <c r="F177" s="5"/>
      <c r="G177" s="5"/>
      <c r="H177" s="5"/>
      <c r="I177" s="1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1"/>
      <c r="B178" s="5"/>
      <c r="C178" s="5"/>
      <c r="D178" s="5"/>
      <c r="E178" s="5"/>
      <c r="F178" s="5"/>
      <c r="G178" s="5"/>
      <c r="H178" s="5"/>
      <c r="I178" s="1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1"/>
      <c r="B179" s="5"/>
      <c r="C179" s="5"/>
      <c r="D179" s="5"/>
      <c r="E179" s="5"/>
      <c r="F179" s="5"/>
      <c r="G179" s="5"/>
      <c r="H179" s="5"/>
      <c r="I179" s="1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1"/>
      <c r="B180" s="5"/>
      <c r="C180" s="5"/>
      <c r="D180" s="5"/>
      <c r="E180" s="5"/>
      <c r="F180" s="5"/>
      <c r="G180" s="5"/>
      <c r="H180" s="5"/>
      <c r="I180" s="1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1"/>
      <c r="B181" s="5"/>
      <c r="C181" s="5"/>
      <c r="D181" s="5"/>
      <c r="E181" s="5"/>
      <c r="F181" s="5"/>
      <c r="G181" s="5"/>
      <c r="H181" s="5"/>
      <c r="I181" s="1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1"/>
      <c r="B182" s="5"/>
      <c r="C182" s="5"/>
      <c r="D182" s="5"/>
      <c r="E182" s="5"/>
      <c r="F182" s="5"/>
      <c r="G182" s="5"/>
      <c r="H182" s="5"/>
      <c r="I182" s="1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1"/>
      <c r="B183" s="5"/>
      <c r="C183" s="5"/>
      <c r="D183" s="5"/>
      <c r="E183" s="5"/>
      <c r="F183" s="5"/>
      <c r="G183" s="5"/>
      <c r="H183" s="5"/>
      <c r="I183" s="1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1"/>
      <c r="B184" s="5"/>
      <c r="C184" s="5"/>
      <c r="D184" s="5"/>
      <c r="E184" s="5"/>
      <c r="F184" s="5"/>
      <c r="G184" s="5"/>
      <c r="H184" s="5"/>
      <c r="I184" s="1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1"/>
      <c r="B185" s="5"/>
      <c r="C185" s="5"/>
      <c r="D185" s="5"/>
      <c r="E185" s="5"/>
      <c r="F185" s="5"/>
      <c r="G185" s="5"/>
      <c r="H185" s="5"/>
      <c r="I185" s="1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1"/>
      <c r="B186" s="5"/>
      <c r="C186" s="5"/>
      <c r="D186" s="5"/>
      <c r="E186" s="5"/>
      <c r="F186" s="5"/>
      <c r="G186" s="5"/>
      <c r="H186" s="5"/>
      <c r="I186" s="1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1"/>
      <c r="B187" s="5"/>
      <c r="C187" s="5"/>
      <c r="D187" s="5"/>
      <c r="E187" s="5"/>
      <c r="F187" s="5"/>
      <c r="G187" s="5"/>
      <c r="H187" s="5"/>
      <c r="I187" s="1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1"/>
      <c r="B188" s="5"/>
      <c r="C188" s="5"/>
      <c r="D188" s="5"/>
      <c r="E188" s="5"/>
      <c r="F188" s="5"/>
      <c r="G188" s="5"/>
      <c r="H188" s="5"/>
      <c r="I188" s="1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1"/>
      <c r="B189" s="5"/>
      <c r="C189" s="5"/>
      <c r="D189" s="5"/>
      <c r="E189" s="5"/>
      <c r="F189" s="5"/>
      <c r="G189" s="5"/>
      <c r="H189" s="5"/>
      <c r="I189" s="1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1"/>
      <c r="B190" s="5"/>
      <c r="C190" s="5"/>
      <c r="D190" s="5"/>
      <c r="E190" s="5"/>
      <c r="F190" s="5"/>
      <c r="G190" s="5"/>
      <c r="H190" s="5"/>
      <c r="I190" s="1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1"/>
      <c r="B191" s="5"/>
      <c r="C191" s="5"/>
      <c r="D191" s="5"/>
      <c r="E191" s="5"/>
      <c r="F191" s="5"/>
      <c r="G191" s="5"/>
      <c r="H191" s="5"/>
      <c r="I191" s="1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1"/>
      <c r="B192" s="5"/>
      <c r="C192" s="5"/>
      <c r="D192" s="5"/>
      <c r="E192" s="5"/>
      <c r="F192" s="5"/>
      <c r="G192" s="5"/>
      <c r="H192" s="5"/>
      <c r="I192" s="1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1"/>
      <c r="B193" s="5"/>
      <c r="C193" s="5"/>
      <c r="D193" s="5"/>
      <c r="E193" s="5"/>
      <c r="F193" s="5"/>
      <c r="G193" s="5"/>
      <c r="H193" s="5"/>
      <c r="I193" s="1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1"/>
      <c r="B194" s="5"/>
      <c r="C194" s="5"/>
      <c r="D194" s="5"/>
      <c r="E194" s="5"/>
      <c r="F194" s="5"/>
      <c r="G194" s="5"/>
      <c r="H194" s="5"/>
      <c r="I194" s="1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1"/>
      <c r="B195" s="5"/>
      <c r="C195" s="5"/>
      <c r="D195" s="5"/>
      <c r="E195" s="5"/>
      <c r="F195" s="5"/>
      <c r="G195" s="5"/>
      <c r="H195" s="5"/>
      <c r="I195" s="1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1"/>
      <c r="B196" s="5"/>
      <c r="C196" s="5"/>
      <c r="D196" s="5"/>
      <c r="E196" s="5"/>
      <c r="F196" s="5"/>
      <c r="G196" s="5"/>
      <c r="H196" s="5"/>
      <c r="I196" s="1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1"/>
      <c r="B197" s="5"/>
      <c r="C197" s="5"/>
      <c r="D197" s="5"/>
      <c r="E197" s="5"/>
      <c r="F197" s="5"/>
      <c r="G197" s="5"/>
      <c r="H197" s="5"/>
      <c r="I197" s="1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1"/>
      <c r="B198" s="5"/>
      <c r="C198" s="5"/>
      <c r="D198" s="5"/>
      <c r="E198" s="5"/>
      <c r="F198" s="5"/>
      <c r="G198" s="5"/>
      <c r="H198" s="5"/>
      <c r="I198" s="1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1"/>
      <c r="B199" s="5"/>
      <c r="C199" s="5"/>
      <c r="D199" s="5"/>
      <c r="E199" s="5"/>
      <c r="F199" s="5"/>
      <c r="G199" s="5"/>
      <c r="H199" s="5"/>
      <c r="I199" s="1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1"/>
      <c r="B200" s="5"/>
      <c r="C200" s="5"/>
      <c r="D200" s="5"/>
      <c r="E200" s="5"/>
      <c r="F200" s="5"/>
      <c r="G200" s="5"/>
      <c r="H200" s="5"/>
      <c r="I200" s="1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1"/>
      <c r="B201" s="5"/>
      <c r="C201" s="5"/>
      <c r="D201" s="5"/>
      <c r="E201" s="5"/>
      <c r="F201" s="5"/>
      <c r="G201" s="5"/>
      <c r="H201" s="5"/>
      <c r="I201" s="1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1"/>
      <c r="B202" s="5"/>
      <c r="C202" s="5"/>
      <c r="D202" s="5"/>
      <c r="E202" s="5"/>
      <c r="F202" s="5"/>
      <c r="G202" s="5"/>
      <c r="H202" s="5"/>
      <c r="I202" s="1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1"/>
      <c r="B203" s="5"/>
      <c r="C203" s="5"/>
      <c r="D203" s="5"/>
      <c r="E203" s="5"/>
      <c r="F203" s="5"/>
      <c r="G203" s="5"/>
      <c r="H203" s="5"/>
      <c r="I203" s="1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1"/>
      <c r="B204" s="5"/>
      <c r="C204" s="5"/>
      <c r="D204" s="5"/>
      <c r="E204" s="5"/>
      <c r="F204" s="5"/>
      <c r="G204" s="5"/>
      <c r="H204" s="5"/>
      <c r="I204" s="1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1"/>
      <c r="B205" s="5"/>
      <c r="C205" s="5"/>
      <c r="D205" s="5"/>
      <c r="E205" s="5"/>
      <c r="F205" s="5"/>
      <c r="G205" s="5"/>
      <c r="H205" s="5"/>
      <c r="I205" s="1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1"/>
      <c r="B206" s="5"/>
      <c r="C206" s="5"/>
      <c r="D206" s="5"/>
      <c r="E206" s="5"/>
      <c r="F206" s="5"/>
      <c r="G206" s="5"/>
      <c r="H206" s="5"/>
      <c r="I206" s="1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1"/>
      <c r="B207" s="5"/>
      <c r="C207" s="5"/>
      <c r="D207" s="5"/>
      <c r="E207" s="5"/>
      <c r="F207" s="5"/>
      <c r="G207" s="5"/>
      <c r="H207" s="5"/>
      <c r="I207" s="1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1"/>
      <c r="B208" s="5"/>
      <c r="C208" s="5"/>
      <c r="D208" s="5"/>
      <c r="E208" s="5"/>
      <c r="F208" s="5"/>
      <c r="G208" s="5"/>
      <c r="H208" s="5"/>
      <c r="I208" s="1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1"/>
      <c r="B209" s="5"/>
      <c r="C209" s="5"/>
      <c r="D209" s="5"/>
      <c r="E209" s="5"/>
      <c r="F209" s="5"/>
      <c r="G209" s="5"/>
      <c r="H209" s="5"/>
      <c r="I209" s="1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1"/>
      <c r="B210" s="5"/>
      <c r="C210" s="5"/>
      <c r="D210" s="5"/>
      <c r="E210" s="5"/>
      <c r="F210" s="5"/>
      <c r="G210" s="5"/>
      <c r="H210" s="5"/>
      <c r="I210" s="1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1"/>
      <c r="B211" s="5"/>
      <c r="C211" s="5"/>
      <c r="D211" s="5"/>
      <c r="E211" s="5"/>
      <c r="F211" s="5"/>
      <c r="G211" s="5"/>
      <c r="H211" s="5"/>
      <c r="I211" s="1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1"/>
      <c r="B212" s="5"/>
      <c r="C212" s="5"/>
      <c r="D212" s="5"/>
      <c r="E212" s="5"/>
      <c r="F212" s="5"/>
      <c r="G212" s="5"/>
      <c r="H212" s="5"/>
      <c r="I212" s="1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1"/>
      <c r="B213" s="5"/>
      <c r="C213" s="5"/>
      <c r="D213" s="5"/>
      <c r="E213" s="5"/>
      <c r="F213" s="5"/>
      <c r="G213" s="5"/>
      <c r="H213" s="5"/>
      <c r="I213" s="1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1"/>
      <c r="B214" s="5"/>
      <c r="C214" s="5"/>
      <c r="D214" s="5"/>
      <c r="E214" s="5"/>
      <c r="F214" s="5"/>
      <c r="G214" s="5"/>
      <c r="H214" s="5"/>
      <c r="I214" s="1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1"/>
      <c r="B215" s="5"/>
      <c r="C215" s="5"/>
      <c r="D215" s="5"/>
      <c r="E215" s="5"/>
      <c r="F215" s="5"/>
      <c r="G215" s="5"/>
      <c r="H215" s="5"/>
      <c r="I215" s="1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1"/>
      <c r="B216" s="5"/>
      <c r="C216" s="5"/>
      <c r="D216" s="5"/>
      <c r="E216" s="5"/>
      <c r="F216" s="5"/>
      <c r="G216" s="5"/>
      <c r="H216" s="5"/>
      <c r="I216" s="1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1"/>
      <c r="B217" s="5"/>
      <c r="C217" s="5"/>
      <c r="D217" s="5"/>
      <c r="E217" s="5"/>
      <c r="F217" s="5"/>
      <c r="G217" s="5"/>
      <c r="H217" s="5"/>
      <c r="I217" s="1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1"/>
      <c r="B218" s="5"/>
      <c r="C218" s="5"/>
      <c r="D218" s="5"/>
      <c r="E218" s="5"/>
      <c r="F218" s="5"/>
      <c r="G218" s="5"/>
      <c r="H218" s="5"/>
      <c r="I218" s="1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1"/>
      <c r="B219" s="5"/>
      <c r="C219" s="5"/>
      <c r="D219" s="5"/>
      <c r="E219" s="5"/>
      <c r="F219" s="5"/>
      <c r="G219" s="5"/>
      <c r="H219" s="5"/>
      <c r="I219" s="1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1"/>
      <c r="B220" s="5"/>
      <c r="C220" s="5"/>
      <c r="D220" s="5"/>
      <c r="E220" s="5"/>
      <c r="F220" s="5"/>
      <c r="G220" s="5"/>
      <c r="H220" s="5"/>
      <c r="I220" s="1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1"/>
      <c r="B221" s="5"/>
      <c r="C221" s="5"/>
      <c r="D221" s="5"/>
      <c r="E221" s="5"/>
      <c r="F221" s="5"/>
      <c r="G221" s="5"/>
      <c r="H221" s="5"/>
      <c r="I221" s="1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1"/>
      <c r="B222" s="5"/>
      <c r="C222" s="5"/>
      <c r="D222" s="5"/>
      <c r="E222" s="5"/>
      <c r="F222" s="5"/>
      <c r="G222" s="5"/>
      <c r="H222" s="5"/>
      <c r="I222" s="1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1"/>
      <c r="B223" s="5"/>
      <c r="C223" s="5"/>
      <c r="D223" s="5"/>
      <c r="E223" s="5"/>
      <c r="F223" s="5"/>
      <c r="G223" s="5"/>
      <c r="H223" s="5"/>
      <c r="I223" s="1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1"/>
      <c r="B224" s="5"/>
      <c r="C224" s="5"/>
      <c r="D224" s="5"/>
      <c r="E224" s="5"/>
      <c r="F224" s="5"/>
      <c r="G224" s="5"/>
      <c r="H224" s="5"/>
      <c r="I224" s="1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1"/>
      <c r="B225" s="5"/>
      <c r="C225" s="5"/>
      <c r="D225" s="5"/>
      <c r="E225" s="5"/>
      <c r="F225" s="5"/>
      <c r="G225" s="5"/>
      <c r="H225" s="5"/>
      <c r="I225" s="1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1"/>
      <c r="B226" s="5"/>
      <c r="C226" s="5"/>
      <c r="D226" s="5"/>
      <c r="E226" s="5"/>
      <c r="F226" s="5"/>
      <c r="G226" s="5"/>
      <c r="H226" s="5"/>
      <c r="I226" s="1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1"/>
      <c r="B227" s="5"/>
      <c r="C227" s="5"/>
      <c r="D227" s="5"/>
      <c r="E227" s="5"/>
      <c r="F227" s="5"/>
      <c r="G227" s="5"/>
      <c r="H227" s="5"/>
      <c r="I227" s="1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1"/>
      <c r="B228" s="5"/>
      <c r="C228" s="5"/>
      <c r="D228" s="5"/>
      <c r="E228" s="5"/>
      <c r="F228" s="5"/>
      <c r="G228" s="5"/>
      <c r="H228" s="5"/>
      <c r="I228" s="1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1"/>
      <c r="B229" s="5"/>
      <c r="C229" s="5"/>
      <c r="D229" s="5"/>
      <c r="E229" s="5"/>
      <c r="F229" s="5"/>
      <c r="G229" s="5"/>
      <c r="H229" s="5"/>
      <c r="I229" s="1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1"/>
      <c r="B230" s="5"/>
      <c r="C230" s="5"/>
      <c r="D230" s="5"/>
      <c r="E230" s="5"/>
      <c r="F230" s="5"/>
      <c r="G230" s="5"/>
      <c r="H230" s="5"/>
      <c r="I230" s="1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1"/>
      <c r="B231" s="5"/>
      <c r="C231" s="5"/>
      <c r="D231" s="5"/>
      <c r="E231" s="5"/>
      <c r="F231" s="5"/>
      <c r="G231" s="5"/>
      <c r="H231" s="5"/>
      <c r="I231" s="1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1"/>
      <c r="B232" s="5"/>
      <c r="C232" s="5"/>
      <c r="D232" s="5"/>
      <c r="E232" s="5"/>
      <c r="F232" s="5"/>
      <c r="G232" s="5"/>
      <c r="H232" s="5"/>
      <c r="I232" s="1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1"/>
      <c r="B233" s="5"/>
      <c r="C233" s="5"/>
      <c r="D233" s="5"/>
      <c r="E233" s="5"/>
      <c r="F233" s="5"/>
      <c r="G233" s="5"/>
      <c r="H233" s="5"/>
      <c r="I233" s="1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1"/>
      <c r="B234" s="5"/>
      <c r="C234" s="5"/>
      <c r="D234" s="5"/>
      <c r="E234" s="5"/>
      <c r="F234" s="5"/>
      <c r="G234" s="5"/>
      <c r="H234" s="5"/>
      <c r="I234" s="1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1"/>
      <c r="B235" s="5"/>
      <c r="C235" s="5"/>
      <c r="D235" s="5"/>
      <c r="E235" s="5"/>
      <c r="F235" s="5"/>
      <c r="G235" s="5"/>
      <c r="H235" s="5"/>
      <c r="I235" s="1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1"/>
      <c r="B236" s="5"/>
      <c r="C236" s="5"/>
      <c r="D236" s="5"/>
      <c r="E236" s="5"/>
      <c r="F236" s="5"/>
      <c r="G236" s="5"/>
      <c r="H236" s="5"/>
      <c r="I236" s="1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1"/>
      <c r="B237" s="5"/>
      <c r="C237" s="5"/>
      <c r="D237" s="5"/>
      <c r="E237" s="5"/>
      <c r="F237" s="5"/>
      <c r="G237" s="5"/>
      <c r="H237" s="5"/>
      <c r="I237" s="1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1"/>
      <c r="B238" s="5"/>
      <c r="C238" s="5"/>
      <c r="D238" s="5"/>
      <c r="E238" s="5"/>
      <c r="F238" s="5"/>
      <c r="G238" s="5"/>
      <c r="H238" s="5"/>
      <c r="I238" s="1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1"/>
      <c r="B239" s="5"/>
      <c r="C239" s="5"/>
      <c r="D239" s="5"/>
      <c r="E239" s="5"/>
      <c r="F239" s="5"/>
      <c r="G239" s="5"/>
      <c r="H239" s="5"/>
      <c r="I239" s="1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1"/>
      <c r="B240" s="5"/>
      <c r="C240" s="5"/>
      <c r="D240" s="5"/>
      <c r="E240" s="5"/>
      <c r="F240" s="5"/>
      <c r="G240" s="5"/>
      <c r="H240" s="5"/>
      <c r="I240" s="1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1"/>
      <c r="B241" s="5"/>
      <c r="C241" s="5"/>
      <c r="D241" s="5"/>
      <c r="E241" s="5"/>
      <c r="F241" s="5"/>
      <c r="G241" s="5"/>
      <c r="H241" s="5"/>
      <c r="I241" s="1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1"/>
      <c r="B242" s="5"/>
      <c r="C242" s="5"/>
      <c r="D242" s="5"/>
      <c r="E242" s="5"/>
      <c r="F242" s="5"/>
      <c r="G242" s="5"/>
      <c r="H242" s="5"/>
      <c r="I242" s="1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1"/>
      <c r="B243" s="5"/>
      <c r="C243" s="5"/>
      <c r="D243" s="5"/>
      <c r="E243" s="5"/>
      <c r="F243" s="5"/>
      <c r="G243" s="5"/>
      <c r="H243" s="5"/>
      <c r="I243" s="1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1"/>
      <c r="B244" s="5"/>
      <c r="C244" s="5"/>
      <c r="D244" s="5"/>
      <c r="E244" s="5"/>
      <c r="F244" s="5"/>
      <c r="G244" s="5"/>
      <c r="H244" s="5"/>
      <c r="I244" s="1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1"/>
      <c r="B245" s="5"/>
      <c r="C245" s="5"/>
      <c r="D245" s="5"/>
      <c r="E245" s="5"/>
      <c r="F245" s="5"/>
      <c r="G245" s="5"/>
      <c r="H245" s="5"/>
      <c r="I245" s="1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1"/>
      <c r="B246" s="5"/>
      <c r="C246" s="5"/>
      <c r="D246" s="5"/>
      <c r="E246" s="5"/>
      <c r="F246" s="5"/>
      <c r="G246" s="5"/>
      <c r="H246" s="5"/>
      <c r="I246" s="1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1"/>
      <c r="B247" s="5"/>
      <c r="C247" s="5"/>
      <c r="D247" s="5"/>
      <c r="E247" s="5"/>
      <c r="F247" s="5"/>
      <c r="G247" s="5"/>
      <c r="H247" s="5"/>
      <c r="I247" s="1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1"/>
      <c r="B248" s="5"/>
      <c r="C248" s="5"/>
      <c r="D248" s="5"/>
      <c r="E248" s="5"/>
      <c r="F248" s="5"/>
      <c r="G248" s="5"/>
      <c r="H248" s="5"/>
      <c r="I248" s="1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1"/>
      <c r="B249" s="5"/>
      <c r="C249" s="5"/>
      <c r="D249" s="5"/>
      <c r="E249" s="5"/>
      <c r="F249" s="5"/>
      <c r="G249" s="5"/>
      <c r="H249" s="5"/>
      <c r="I249" s="1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1"/>
      <c r="B250" s="5"/>
      <c r="C250" s="5"/>
      <c r="D250" s="5"/>
      <c r="E250" s="5"/>
      <c r="F250" s="5"/>
      <c r="G250" s="5"/>
      <c r="H250" s="5"/>
      <c r="I250" s="1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1"/>
      <c r="B251" s="5"/>
      <c r="C251" s="5"/>
      <c r="D251" s="5"/>
      <c r="E251" s="5"/>
      <c r="F251" s="5"/>
      <c r="G251" s="5"/>
      <c r="H251" s="5"/>
      <c r="I251" s="1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1"/>
      <c r="B252" s="5"/>
      <c r="C252" s="5"/>
      <c r="D252" s="5"/>
      <c r="E252" s="5"/>
      <c r="F252" s="5"/>
      <c r="G252" s="5"/>
      <c r="H252" s="5"/>
      <c r="I252" s="1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1"/>
      <c r="B253" s="5"/>
      <c r="C253" s="5"/>
      <c r="D253" s="5"/>
      <c r="E253" s="5"/>
      <c r="F253" s="5"/>
      <c r="G253" s="5"/>
      <c r="H253" s="5"/>
      <c r="I253" s="1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1"/>
      <c r="B254" s="5"/>
      <c r="C254" s="5"/>
      <c r="D254" s="5"/>
      <c r="E254" s="5"/>
      <c r="F254" s="5"/>
      <c r="G254" s="5"/>
      <c r="H254" s="5"/>
      <c r="I254" s="1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1"/>
      <c r="B255" s="5"/>
      <c r="C255" s="5"/>
      <c r="D255" s="5"/>
      <c r="E255" s="5"/>
      <c r="F255" s="5"/>
      <c r="G255" s="5"/>
      <c r="H255" s="5"/>
      <c r="I255" s="1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1"/>
      <c r="B256" s="5"/>
      <c r="C256" s="5"/>
      <c r="D256" s="5"/>
      <c r="E256" s="5"/>
      <c r="F256" s="5"/>
      <c r="G256" s="5"/>
      <c r="H256" s="5"/>
      <c r="I256" s="1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3:D6"/>
    <mergeCell ref="F3:G6"/>
    <mergeCell ref="C8:D9"/>
    <mergeCell ref="F8:G9"/>
    <mergeCell ref="C20:D20"/>
    <mergeCell ref="C55:D55"/>
    <mergeCell ref="C56:C57"/>
    <mergeCell ref="D56:D57"/>
  </mergeCells>
  <conditionalFormatting sqref="D56:D57">
    <cfRule type="cellIs" dxfId="0" priority="1" operator="less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18.71"/>
    <col customWidth="1" min="2" max="2" width="37.0"/>
    <col customWidth="1" min="3" max="3" width="11.0"/>
    <col customWidth="1" min="4" max="4" width="10.71"/>
    <col customWidth="1" min="5" max="5" width="14.43"/>
    <col customWidth="1" min="6" max="505" width="12.71"/>
  </cols>
  <sheetData>
    <row r="1" ht="15.0" customHeight="1">
      <c r="A1" s="50" t="s">
        <v>12</v>
      </c>
      <c r="B1" s="51" t="s">
        <v>13</v>
      </c>
      <c r="C1" s="52"/>
      <c r="D1" s="53"/>
      <c r="E1" s="54" t="s">
        <v>14</v>
      </c>
      <c r="F1" s="54" t="s">
        <v>15</v>
      </c>
      <c r="G1" s="54" t="s">
        <v>16</v>
      </c>
      <c r="H1" s="54" t="s">
        <v>17</v>
      </c>
      <c r="I1" s="54" t="s">
        <v>18</v>
      </c>
      <c r="J1" s="54" t="s">
        <v>19</v>
      </c>
      <c r="K1" s="54" t="s">
        <v>20</v>
      </c>
      <c r="L1" s="54" t="s">
        <v>21</v>
      </c>
      <c r="M1" s="54" t="s">
        <v>22</v>
      </c>
      <c r="N1" s="54" t="s">
        <v>23</v>
      </c>
      <c r="O1" s="54" t="s">
        <v>24</v>
      </c>
      <c r="P1" s="54" t="s">
        <v>25</v>
      </c>
      <c r="Q1" s="54" t="s">
        <v>26</v>
      </c>
      <c r="R1" s="54" t="s">
        <v>27</v>
      </c>
      <c r="S1" s="54" t="s">
        <v>28</v>
      </c>
      <c r="T1" s="54" t="s">
        <v>29</v>
      </c>
      <c r="U1" s="54" t="s">
        <v>30</v>
      </c>
      <c r="V1" s="54" t="s">
        <v>31</v>
      </c>
      <c r="W1" s="54" t="s">
        <v>32</v>
      </c>
      <c r="X1" s="54" t="s">
        <v>33</v>
      </c>
      <c r="Y1" s="54" t="s">
        <v>34</v>
      </c>
      <c r="Z1" s="55" t="s">
        <v>35</v>
      </c>
      <c r="AA1" s="54" t="s">
        <v>36</v>
      </c>
      <c r="AB1" s="54" t="s">
        <v>37</v>
      </c>
      <c r="AC1" s="54" t="s">
        <v>38</v>
      </c>
      <c r="AD1" s="54" t="s">
        <v>39</v>
      </c>
      <c r="AE1" s="54" t="s">
        <v>40</v>
      </c>
      <c r="AF1" s="54" t="s">
        <v>41</v>
      </c>
      <c r="AG1" s="54" t="s">
        <v>42</v>
      </c>
      <c r="AH1" s="54" t="s">
        <v>43</v>
      </c>
      <c r="AI1" s="54" t="s">
        <v>44</v>
      </c>
      <c r="AJ1" s="54" t="s">
        <v>45</v>
      </c>
      <c r="AK1" s="54" t="s">
        <v>46</v>
      </c>
      <c r="AL1" s="54" t="s">
        <v>47</v>
      </c>
      <c r="AM1" s="54" t="s">
        <v>48</v>
      </c>
      <c r="AN1" s="54" t="s">
        <v>49</v>
      </c>
      <c r="AO1" s="54" t="s">
        <v>50</v>
      </c>
      <c r="AP1" s="54" t="s">
        <v>51</v>
      </c>
      <c r="AQ1" s="54" t="s">
        <v>52</v>
      </c>
      <c r="AR1" s="54" t="s">
        <v>53</v>
      </c>
      <c r="AS1" s="54" t="s">
        <v>54</v>
      </c>
      <c r="AT1" s="54" t="s">
        <v>55</v>
      </c>
      <c r="AU1" s="54" t="s">
        <v>56</v>
      </c>
      <c r="AV1" s="54" t="s">
        <v>57</v>
      </c>
      <c r="AW1" s="54" t="s">
        <v>58</v>
      </c>
      <c r="AX1" s="54" t="s">
        <v>59</v>
      </c>
      <c r="AY1" s="54" t="s">
        <v>60</v>
      </c>
      <c r="AZ1" s="54" t="s">
        <v>61</v>
      </c>
      <c r="BA1" s="54" t="s">
        <v>62</v>
      </c>
      <c r="BB1" s="54" t="s">
        <v>63</v>
      </c>
      <c r="BC1" s="54" t="s">
        <v>64</v>
      </c>
      <c r="BD1" s="54" t="s">
        <v>65</v>
      </c>
      <c r="BE1" s="54" t="s">
        <v>66</v>
      </c>
      <c r="BF1" s="54" t="s">
        <v>67</v>
      </c>
      <c r="BG1" s="54" t="s">
        <v>68</v>
      </c>
      <c r="BH1" s="54" t="s">
        <v>69</v>
      </c>
      <c r="BI1" s="54" t="s">
        <v>70</v>
      </c>
      <c r="BJ1" s="54" t="s">
        <v>71</v>
      </c>
      <c r="BK1" s="54" t="s">
        <v>72</v>
      </c>
      <c r="BL1" s="54" t="s">
        <v>73</v>
      </c>
      <c r="BM1" s="54" t="s">
        <v>74</v>
      </c>
      <c r="BN1" s="54" t="s">
        <v>75</v>
      </c>
      <c r="BO1" s="54" t="s">
        <v>76</v>
      </c>
      <c r="BP1" s="54" t="s">
        <v>77</v>
      </c>
      <c r="BQ1" s="54" t="s">
        <v>78</v>
      </c>
      <c r="BR1" s="54" t="s">
        <v>79</v>
      </c>
      <c r="BS1" s="54" t="s">
        <v>80</v>
      </c>
      <c r="BT1" s="54" t="s">
        <v>81</v>
      </c>
      <c r="BU1" s="54" t="s">
        <v>82</v>
      </c>
      <c r="BV1" s="54" t="s">
        <v>83</v>
      </c>
      <c r="BW1" s="54" t="s">
        <v>84</v>
      </c>
      <c r="BX1" s="54" t="s">
        <v>85</v>
      </c>
      <c r="BY1" s="54" t="s">
        <v>86</v>
      </c>
      <c r="BZ1" s="54" t="s">
        <v>87</v>
      </c>
      <c r="CA1" s="54" t="s">
        <v>88</v>
      </c>
      <c r="CB1" s="54" t="s">
        <v>89</v>
      </c>
      <c r="CC1" s="54" t="s">
        <v>90</v>
      </c>
      <c r="CD1" s="54" t="s">
        <v>91</v>
      </c>
      <c r="CE1" s="54" t="s">
        <v>92</v>
      </c>
      <c r="CF1" s="54" t="s">
        <v>93</v>
      </c>
      <c r="CG1" s="54" t="s">
        <v>94</v>
      </c>
      <c r="CH1" s="54" t="s">
        <v>95</v>
      </c>
      <c r="CI1" s="54" t="s">
        <v>96</v>
      </c>
      <c r="CJ1" s="54" t="s">
        <v>97</v>
      </c>
      <c r="CK1" s="54" t="s">
        <v>98</v>
      </c>
      <c r="CL1" s="54" t="s">
        <v>99</v>
      </c>
      <c r="CM1" s="54" t="s">
        <v>100</v>
      </c>
      <c r="CN1" s="54" t="s">
        <v>101</v>
      </c>
      <c r="CO1" s="54" t="s">
        <v>102</v>
      </c>
      <c r="CP1" s="54" t="s">
        <v>103</v>
      </c>
      <c r="CQ1" s="54" t="s">
        <v>104</v>
      </c>
      <c r="CR1" s="54" t="s">
        <v>105</v>
      </c>
      <c r="CS1" s="54" t="s">
        <v>106</v>
      </c>
      <c r="CT1" s="54" t="s">
        <v>107</v>
      </c>
      <c r="CU1" s="54" t="s">
        <v>108</v>
      </c>
      <c r="CV1" s="54" t="s">
        <v>109</v>
      </c>
      <c r="CW1" s="54" t="s">
        <v>110</v>
      </c>
      <c r="CX1" s="54" t="s">
        <v>111</v>
      </c>
      <c r="CY1" s="54" t="s">
        <v>112</v>
      </c>
      <c r="CZ1" s="54" t="s">
        <v>113</v>
      </c>
      <c r="DA1" s="54" t="s">
        <v>114</v>
      </c>
      <c r="DB1" s="54" t="s">
        <v>115</v>
      </c>
      <c r="DC1" s="54" t="s">
        <v>116</v>
      </c>
      <c r="DD1" s="54" t="s">
        <v>117</v>
      </c>
      <c r="DE1" s="54" t="s">
        <v>118</v>
      </c>
      <c r="DF1" s="54" t="s">
        <v>119</v>
      </c>
      <c r="DG1" s="54" t="s">
        <v>120</v>
      </c>
      <c r="DH1" s="54" t="s">
        <v>121</v>
      </c>
      <c r="DI1" s="54" t="s">
        <v>122</v>
      </c>
      <c r="DJ1" s="54" t="s">
        <v>123</v>
      </c>
      <c r="DK1" s="54" t="s">
        <v>124</v>
      </c>
      <c r="DL1" s="54" t="s">
        <v>125</v>
      </c>
      <c r="DM1" s="54" t="s">
        <v>126</v>
      </c>
      <c r="DN1" s="54" t="s">
        <v>127</v>
      </c>
      <c r="DO1" s="54" t="s">
        <v>128</v>
      </c>
      <c r="DP1" s="54" t="s">
        <v>129</v>
      </c>
      <c r="DQ1" s="54" t="s">
        <v>130</v>
      </c>
      <c r="DR1" s="54" t="s">
        <v>131</v>
      </c>
      <c r="DS1" s="54" t="s">
        <v>132</v>
      </c>
      <c r="DT1" s="54" t="s">
        <v>133</v>
      </c>
      <c r="DU1" s="54" t="s">
        <v>134</v>
      </c>
      <c r="DV1" s="54" t="s">
        <v>135</v>
      </c>
      <c r="DW1" s="54" t="s">
        <v>136</v>
      </c>
      <c r="DX1" s="54" t="s">
        <v>137</v>
      </c>
      <c r="DY1" s="54" t="s">
        <v>138</v>
      </c>
      <c r="DZ1" s="54" t="s">
        <v>139</v>
      </c>
      <c r="EA1" s="54" t="s">
        <v>140</v>
      </c>
      <c r="EB1" s="54" t="s">
        <v>141</v>
      </c>
      <c r="EC1" s="54" t="s">
        <v>142</v>
      </c>
      <c r="ED1" s="54" t="s">
        <v>143</v>
      </c>
      <c r="EE1" s="54" t="s">
        <v>144</v>
      </c>
      <c r="EF1" s="54" t="s">
        <v>145</v>
      </c>
      <c r="EG1" s="54" t="s">
        <v>146</v>
      </c>
      <c r="EH1" s="54" t="s">
        <v>147</v>
      </c>
      <c r="EI1" s="54" t="s">
        <v>148</v>
      </c>
      <c r="EJ1" s="54" t="s">
        <v>149</v>
      </c>
      <c r="EK1" s="54" t="s">
        <v>150</v>
      </c>
      <c r="EL1" s="54" t="s">
        <v>151</v>
      </c>
      <c r="EM1" s="54" t="s">
        <v>152</v>
      </c>
      <c r="EN1" s="54" t="s">
        <v>153</v>
      </c>
      <c r="EO1" s="54" t="s">
        <v>154</v>
      </c>
      <c r="EP1" s="54" t="s">
        <v>155</v>
      </c>
      <c r="EQ1" s="54" t="s">
        <v>156</v>
      </c>
      <c r="ER1" s="54" t="s">
        <v>157</v>
      </c>
      <c r="ES1" s="54" t="s">
        <v>158</v>
      </c>
      <c r="ET1" s="54" t="s">
        <v>159</v>
      </c>
      <c r="EU1" s="54" t="s">
        <v>160</v>
      </c>
      <c r="EV1" s="54" t="s">
        <v>161</v>
      </c>
      <c r="EW1" s="54" t="s">
        <v>162</v>
      </c>
      <c r="EX1" s="54" t="s">
        <v>163</v>
      </c>
      <c r="EY1" s="54" t="s">
        <v>164</v>
      </c>
      <c r="EZ1" s="54" t="s">
        <v>165</v>
      </c>
      <c r="FA1" s="54" t="s">
        <v>166</v>
      </c>
      <c r="FB1" s="54" t="s">
        <v>167</v>
      </c>
      <c r="FC1" s="54" t="s">
        <v>168</v>
      </c>
      <c r="FD1" s="54" t="s">
        <v>169</v>
      </c>
      <c r="FE1" s="54" t="s">
        <v>170</v>
      </c>
      <c r="FF1" s="54" t="s">
        <v>171</v>
      </c>
      <c r="FG1" s="54" t="s">
        <v>172</v>
      </c>
      <c r="FH1" s="54" t="s">
        <v>173</v>
      </c>
      <c r="FI1" s="54" t="s">
        <v>174</v>
      </c>
      <c r="FJ1" s="54" t="s">
        <v>175</v>
      </c>
      <c r="FK1" s="54" t="s">
        <v>176</v>
      </c>
      <c r="FL1" s="54" t="s">
        <v>177</v>
      </c>
      <c r="FM1" s="54" t="s">
        <v>178</v>
      </c>
      <c r="FN1" s="54" t="s">
        <v>179</v>
      </c>
      <c r="FO1" s="54" t="s">
        <v>180</v>
      </c>
      <c r="FP1" s="54" t="s">
        <v>181</v>
      </c>
      <c r="FQ1" s="54" t="s">
        <v>182</v>
      </c>
      <c r="FR1" s="54" t="s">
        <v>183</v>
      </c>
      <c r="FS1" s="54" t="s">
        <v>184</v>
      </c>
      <c r="FT1" s="54" t="s">
        <v>185</v>
      </c>
      <c r="FU1" s="54" t="s">
        <v>186</v>
      </c>
      <c r="FV1" s="54" t="s">
        <v>187</v>
      </c>
      <c r="FW1" s="54" t="s">
        <v>188</v>
      </c>
      <c r="FX1" s="54" t="s">
        <v>189</v>
      </c>
      <c r="FY1" s="54" t="s">
        <v>190</v>
      </c>
      <c r="FZ1" s="54" t="s">
        <v>191</v>
      </c>
      <c r="GA1" s="54" t="s">
        <v>192</v>
      </c>
      <c r="GB1" s="54" t="s">
        <v>193</v>
      </c>
      <c r="GC1" s="54" t="s">
        <v>194</v>
      </c>
      <c r="GD1" s="54" t="s">
        <v>195</v>
      </c>
      <c r="GE1" s="54" t="s">
        <v>196</v>
      </c>
      <c r="GF1" s="54" t="s">
        <v>197</v>
      </c>
      <c r="GG1" s="54" t="s">
        <v>198</v>
      </c>
      <c r="GH1" s="54" t="s">
        <v>199</v>
      </c>
      <c r="GI1" s="54" t="s">
        <v>200</v>
      </c>
      <c r="GJ1" s="54" t="s">
        <v>201</v>
      </c>
      <c r="GK1" s="54" t="s">
        <v>202</v>
      </c>
      <c r="GL1" s="54" t="s">
        <v>203</v>
      </c>
      <c r="GM1" s="54" t="s">
        <v>204</v>
      </c>
      <c r="GN1" s="54" t="s">
        <v>205</v>
      </c>
      <c r="GO1" s="54" t="s">
        <v>206</v>
      </c>
      <c r="GP1" s="54" t="s">
        <v>207</v>
      </c>
      <c r="GQ1" s="54" t="s">
        <v>208</v>
      </c>
      <c r="GR1" s="54" t="s">
        <v>209</v>
      </c>
      <c r="GS1" s="54" t="s">
        <v>210</v>
      </c>
      <c r="GT1" s="54" t="s">
        <v>211</v>
      </c>
      <c r="GU1" s="54" t="s">
        <v>212</v>
      </c>
      <c r="GV1" s="54" t="s">
        <v>213</v>
      </c>
      <c r="GW1" s="54" t="s">
        <v>214</v>
      </c>
      <c r="GX1" s="54" t="s">
        <v>215</v>
      </c>
      <c r="GY1" s="54" t="s">
        <v>216</v>
      </c>
      <c r="GZ1" s="54" t="s">
        <v>217</v>
      </c>
      <c r="HA1" s="54" t="s">
        <v>218</v>
      </c>
      <c r="HB1" s="54" t="s">
        <v>219</v>
      </c>
      <c r="HC1" s="54" t="s">
        <v>220</v>
      </c>
      <c r="HD1" s="54" t="s">
        <v>221</v>
      </c>
      <c r="HE1" s="54" t="s">
        <v>222</v>
      </c>
      <c r="HF1" s="54" t="s">
        <v>223</v>
      </c>
      <c r="HG1" s="54" t="s">
        <v>224</v>
      </c>
      <c r="HH1" s="54" t="s">
        <v>225</v>
      </c>
      <c r="HI1" s="54" t="s">
        <v>226</v>
      </c>
      <c r="HJ1" s="54" t="s">
        <v>227</v>
      </c>
      <c r="HK1" s="54" t="s">
        <v>228</v>
      </c>
      <c r="HL1" s="54" t="s">
        <v>229</v>
      </c>
      <c r="HM1" s="54" t="s">
        <v>230</v>
      </c>
      <c r="HN1" s="54" t="s">
        <v>231</v>
      </c>
      <c r="HO1" s="54" t="s">
        <v>232</v>
      </c>
      <c r="HP1" s="54" t="s">
        <v>233</v>
      </c>
      <c r="HQ1" s="54" t="s">
        <v>234</v>
      </c>
      <c r="HR1" s="54" t="s">
        <v>235</v>
      </c>
      <c r="HS1" s="54" t="s">
        <v>236</v>
      </c>
      <c r="HT1" s="54" t="s">
        <v>237</v>
      </c>
      <c r="HU1" s="54" t="s">
        <v>238</v>
      </c>
      <c r="HV1" s="54" t="s">
        <v>239</v>
      </c>
      <c r="HW1" s="54" t="s">
        <v>240</v>
      </c>
      <c r="HX1" s="54" t="s">
        <v>241</v>
      </c>
      <c r="HY1" s="54" t="s">
        <v>242</v>
      </c>
      <c r="HZ1" s="54" t="s">
        <v>243</v>
      </c>
      <c r="IA1" s="54" t="s">
        <v>244</v>
      </c>
      <c r="IB1" s="54" t="s">
        <v>245</v>
      </c>
      <c r="IC1" s="54" t="s">
        <v>246</v>
      </c>
      <c r="ID1" s="54" t="s">
        <v>247</v>
      </c>
      <c r="IE1" s="54" t="s">
        <v>248</v>
      </c>
      <c r="IF1" s="54" t="s">
        <v>249</v>
      </c>
      <c r="IG1" s="54" t="s">
        <v>250</v>
      </c>
      <c r="IH1" s="54" t="s">
        <v>251</v>
      </c>
      <c r="II1" s="54" t="s">
        <v>252</v>
      </c>
      <c r="IJ1" s="54" t="s">
        <v>253</v>
      </c>
      <c r="IK1" s="54" t="s">
        <v>254</v>
      </c>
      <c r="IL1" s="54" t="s">
        <v>255</v>
      </c>
      <c r="IM1" s="54" t="s">
        <v>256</v>
      </c>
      <c r="IN1" s="54" t="s">
        <v>257</v>
      </c>
      <c r="IO1" s="54" t="s">
        <v>258</v>
      </c>
      <c r="IP1" s="54" t="s">
        <v>259</v>
      </c>
      <c r="IQ1" s="54" t="s">
        <v>260</v>
      </c>
      <c r="IR1" s="54" t="s">
        <v>261</v>
      </c>
      <c r="IS1" s="54" t="s">
        <v>262</v>
      </c>
      <c r="IT1" s="54" t="s">
        <v>263</v>
      </c>
      <c r="IU1" s="54" t="s">
        <v>264</v>
      </c>
      <c r="IV1" s="54" t="s">
        <v>265</v>
      </c>
      <c r="IW1" s="54" t="s">
        <v>266</v>
      </c>
      <c r="IX1" s="54" t="s">
        <v>267</v>
      </c>
      <c r="IY1" s="54" t="s">
        <v>268</v>
      </c>
      <c r="IZ1" s="54" t="s">
        <v>269</v>
      </c>
      <c r="JA1" s="54" t="s">
        <v>270</v>
      </c>
      <c r="JB1" s="54" t="s">
        <v>271</v>
      </c>
      <c r="JC1" s="54" t="s">
        <v>272</v>
      </c>
      <c r="JD1" s="54" t="s">
        <v>273</v>
      </c>
      <c r="JE1" s="54" t="s">
        <v>274</v>
      </c>
      <c r="JF1" s="54" t="s">
        <v>275</v>
      </c>
      <c r="JG1" s="54" t="s">
        <v>276</v>
      </c>
      <c r="JH1" s="54" t="s">
        <v>277</v>
      </c>
      <c r="JI1" s="54" t="s">
        <v>278</v>
      </c>
      <c r="JJ1" s="54" t="s">
        <v>279</v>
      </c>
      <c r="JK1" s="54" t="s">
        <v>280</v>
      </c>
      <c r="JL1" s="54" t="s">
        <v>281</v>
      </c>
      <c r="JM1" s="54" t="s">
        <v>282</v>
      </c>
      <c r="JN1" s="54" t="s">
        <v>283</v>
      </c>
      <c r="JO1" s="54" t="s">
        <v>284</v>
      </c>
      <c r="JP1" s="54" t="s">
        <v>285</v>
      </c>
      <c r="JQ1" s="54" t="s">
        <v>286</v>
      </c>
      <c r="JR1" s="54" t="s">
        <v>287</v>
      </c>
      <c r="JS1" s="54" t="s">
        <v>288</v>
      </c>
      <c r="JT1" s="54" t="s">
        <v>289</v>
      </c>
      <c r="JU1" s="54" t="s">
        <v>290</v>
      </c>
      <c r="JV1" s="54" t="s">
        <v>291</v>
      </c>
      <c r="JW1" s="54" t="s">
        <v>292</v>
      </c>
      <c r="JX1" s="54" t="s">
        <v>293</v>
      </c>
      <c r="JY1" s="54" t="s">
        <v>294</v>
      </c>
      <c r="JZ1" s="54" t="s">
        <v>295</v>
      </c>
      <c r="KA1" s="54" t="s">
        <v>296</v>
      </c>
      <c r="KB1" s="54" t="s">
        <v>297</v>
      </c>
      <c r="KC1" s="54" t="s">
        <v>298</v>
      </c>
      <c r="KD1" s="54" t="s">
        <v>299</v>
      </c>
      <c r="KE1" s="54" t="s">
        <v>300</v>
      </c>
      <c r="KF1" s="54" t="s">
        <v>301</v>
      </c>
      <c r="KG1" s="54" t="s">
        <v>302</v>
      </c>
      <c r="KH1" s="54" t="s">
        <v>303</v>
      </c>
      <c r="KI1" s="54" t="s">
        <v>304</v>
      </c>
      <c r="KJ1" s="54" t="s">
        <v>305</v>
      </c>
      <c r="KK1" s="54" t="s">
        <v>306</v>
      </c>
      <c r="KL1" s="54" t="s">
        <v>307</v>
      </c>
      <c r="KM1" s="54" t="s">
        <v>308</v>
      </c>
      <c r="KN1" s="54" t="s">
        <v>309</v>
      </c>
      <c r="KO1" s="54" t="s">
        <v>310</v>
      </c>
      <c r="KP1" s="54" t="s">
        <v>311</v>
      </c>
      <c r="KQ1" s="54" t="s">
        <v>312</v>
      </c>
      <c r="KR1" s="54" t="s">
        <v>313</v>
      </c>
      <c r="KS1" s="54" t="s">
        <v>314</v>
      </c>
      <c r="KT1" s="54" t="s">
        <v>315</v>
      </c>
      <c r="KU1" s="54" t="s">
        <v>316</v>
      </c>
      <c r="KV1" s="54" t="s">
        <v>317</v>
      </c>
      <c r="KW1" s="54" t="s">
        <v>318</v>
      </c>
      <c r="KX1" s="54" t="s">
        <v>319</v>
      </c>
      <c r="KY1" s="54" t="s">
        <v>320</v>
      </c>
      <c r="KZ1" s="54" t="s">
        <v>321</v>
      </c>
      <c r="LA1" s="54" t="s">
        <v>322</v>
      </c>
      <c r="LB1" s="54" t="s">
        <v>323</v>
      </c>
      <c r="LC1" s="54" t="s">
        <v>324</v>
      </c>
      <c r="LD1" s="54" t="s">
        <v>325</v>
      </c>
      <c r="LE1" s="54" t="s">
        <v>326</v>
      </c>
      <c r="LF1" s="54" t="s">
        <v>327</v>
      </c>
      <c r="LG1" s="54" t="s">
        <v>328</v>
      </c>
      <c r="LH1" s="54" t="s">
        <v>329</v>
      </c>
      <c r="LI1" s="54" t="s">
        <v>330</v>
      </c>
      <c r="LJ1" s="54" t="s">
        <v>331</v>
      </c>
      <c r="LK1" s="54" t="s">
        <v>332</v>
      </c>
      <c r="LL1" s="54" t="s">
        <v>333</v>
      </c>
      <c r="LM1" s="54" t="s">
        <v>334</v>
      </c>
      <c r="LN1" s="54" t="s">
        <v>335</v>
      </c>
      <c r="LO1" s="54" t="s">
        <v>336</v>
      </c>
      <c r="LP1" s="54" t="s">
        <v>337</v>
      </c>
      <c r="LQ1" s="54" t="s">
        <v>338</v>
      </c>
      <c r="LR1" s="54" t="s">
        <v>339</v>
      </c>
      <c r="LS1" s="54" t="s">
        <v>340</v>
      </c>
      <c r="LT1" s="54" t="s">
        <v>341</v>
      </c>
      <c r="LU1" s="54" t="s">
        <v>342</v>
      </c>
      <c r="LV1" s="54" t="s">
        <v>343</v>
      </c>
      <c r="LW1" s="54" t="s">
        <v>344</v>
      </c>
      <c r="LX1" s="54" t="s">
        <v>345</v>
      </c>
      <c r="LY1" s="54" t="s">
        <v>346</v>
      </c>
      <c r="LZ1" s="54" t="s">
        <v>347</v>
      </c>
      <c r="MA1" s="54" t="s">
        <v>348</v>
      </c>
      <c r="MB1" s="54" t="s">
        <v>349</v>
      </c>
      <c r="MC1" s="54" t="s">
        <v>350</v>
      </c>
      <c r="MD1" s="54" t="s">
        <v>351</v>
      </c>
      <c r="ME1" s="54" t="s">
        <v>352</v>
      </c>
      <c r="MF1" s="54" t="s">
        <v>353</v>
      </c>
      <c r="MG1" s="54" t="s">
        <v>354</v>
      </c>
      <c r="MH1" s="54" t="s">
        <v>355</v>
      </c>
      <c r="MI1" s="54" t="s">
        <v>356</v>
      </c>
      <c r="MJ1" s="54" t="s">
        <v>357</v>
      </c>
      <c r="MK1" s="54" t="s">
        <v>358</v>
      </c>
      <c r="ML1" s="54" t="s">
        <v>359</v>
      </c>
      <c r="MM1" s="54" t="s">
        <v>360</v>
      </c>
      <c r="MN1" s="54" t="s">
        <v>361</v>
      </c>
      <c r="MO1" s="54" t="s">
        <v>362</v>
      </c>
      <c r="MP1" s="54" t="s">
        <v>363</v>
      </c>
      <c r="MQ1" s="54" t="s">
        <v>364</v>
      </c>
      <c r="MR1" s="54" t="s">
        <v>365</v>
      </c>
      <c r="MS1" s="54" t="s">
        <v>366</v>
      </c>
      <c r="MT1" s="54" t="s">
        <v>367</v>
      </c>
      <c r="MU1" s="54" t="s">
        <v>368</v>
      </c>
      <c r="MV1" s="54" t="s">
        <v>369</v>
      </c>
      <c r="MW1" s="54" t="s">
        <v>370</v>
      </c>
      <c r="MX1" s="54" t="s">
        <v>371</v>
      </c>
      <c r="MY1" s="54" t="s">
        <v>372</v>
      </c>
      <c r="MZ1" s="54" t="s">
        <v>373</v>
      </c>
      <c r="NA1" s="54" t="s">
        <v>374</v>
      </c>
      <c r="NB1" s="54" t="s">
        <v>375</v>
      </c>
      <c r="NC1" s="54" t="s">
        <v>376</v>
      </c>
      <c r="ND1" s="54" t="s">
        <v>377</v>
      </c>
      <c r="NE1" s="54" t="s">
        <v>378</v>
      </c>
      <c r="NF1" s="54" t="s">
        <v>379</v>
      </c>
      <c r="NG1" s="54" t="s">
        <v>380</v>
      </c>
      <c r="NH1" s="54" t="s">
        <v>381</v>
      </c>
      <c r="NI1" s="54" t="s">
        <v>382</v>
      </c>
      <c r="NJ1" s="54" t="s">
        <v>383</v>
      </c>
      <c r="NK1" s="54" t="s">
        <v>384</v>
      </c>
      <c r="NL1" s="54" t="s">
        <v>385</v>
      </c>
      <c r="NM1" s="54" t="s">
        <v>386</v>
      </c>
      <c r="NN1" s="54" t="s">
        <v>387</v>
      </c>
      <c r="NO1" s="54" t="s">
        <v>388</v>
      </c>
      <c r="NP1" s="54" t="s">
        <v>389</v>
      </c>
      <c r="NQ1" s="54" t="s">
        <v>390</v>
      </c>
      <c r="NR1" s="54" t="s">
        <v>391</v>
      </c>
      <c r="NS1" s="54" t="s">
        <v>392</v>
      </c>
      <c r="NT1" s="54" t="s">
        <v>393</v>
      </c>
      <c r="NU1" s="54" t="s">
        <v>394</v>
      </c>
      <c r="NV1" s="54" t="s">
        <v>395</v>
      </c>
      <c r="NW1" s="54" t="s">
        <v>396</v>
      </c>
      <c r="NX1" s="54" t="s">
        <v>397</v>
      </c>
      <c r="NY1" s="54" t="s">
        <v>398</v>
      </c>
      <c r="NZ1" s="54" t="s">
        <v>399</v>
      </c>
      <c r="OA1" s="54" t="s">
        <v>400</v>
      </c>
      <c r="OB1" s="54" t="s">
        <v>401</v>
      </c>
      <c r="OC1" s="54" t="s">
        <v>402</v>
      </c>
      <c r="OD1" s="54" t="s">
        <v>403</v>
      </c>
      <c r="OE1" s="54" t="s">
        <v>404</v>
      </c>
      <c r="OF1" s="54" t="s">
        <v>405</v>
      </c>
      <c r="OG1" s="54" t="s">
        <v>406</v>
      </c>
      <c r="OH1" s="54" t="s">
        <v>407</v>
      </c>
      <c r="OI1" s="54" t="s">
        <v>408</v>
      </c>
      <c r="OJ1" s="54" t="s">
        <v>409</v>
      </c>
      <c r="OK1" s="54" t="s">
        <v>410</v>
      </c>
      <c r="OL1" s="54" t="s">
        <v>411</v>
      </c>
      <c r="OM1" s="54" t="s">
        <v>412</v>
      </c>
      <c r="ON1" s="54" t="s">
        <v>413</v>
      </c>
      <c r="OO1" s="54" t="s">
        <v>414</v>
      </c>
      <c r="OP1" s="54" t="s">
        <v>415</v>
      </c>
      <c r="OQ1" s="54" t="s">
        <v>416</v>
      </c>
      <c r="OR1" s="54" t="s">
        <v>417</v>
      </c>
      <c r="OS1" s="54" t="s">
        <v>418</v>
      </c>
      <c r="OT1" s="54" t="s">
        <v>419</v>
      </c>
      <c r="OU1" s="54" t="s">
        <v>420</v>
      </c>
      <c r="OV1" s="54" t="s">
        <v>421</v>
      </c>
      <c r="OW1" s="54" t="s">
        <v>422</v>
      </c>
      <c r="OX1" s="54" t="s">
        <v>423</v>
      </c>
      <c r="OY1" s="54" t="s">
        <v>424</v>
      </c>
      <c r="OZ1" s="54" t="s">
        <v>425</v>
      </c>
      <c r="PA1" s="54" t="s">
        <v>426</v>
      </c>
      <c r="PB1" s="54" t="s">
        <v>427</v>
      </c>
      <c r="PC1" s="54" t="s">
        <v>428</v>
      </c>
      <c r="PD1" s="54" t="s">
        <v>429</v>
      </c>
      <c r="PE1" s="54" t="s">
        <v>430</v>
      </c>
      <c r="PF1" s="54" t="s">
        <v>431</v>
      </c>
      <c r="PG1" s="54" t="s">
        <v>432</v>
      </c>
      <c r="PH1" s="54" t="s">
        <v>433</v>
      </c>
      <c r="PI1" s="54" t="s">
        <v>434</v>
      </c>
      <c r="PJ1" s="54" t="s">
        <v>435</v>
      </c>
      <c r="PK1" s="54" t="s">
        <v>436</v>
      </c>
      <c r="PL1" s="54" t="s">
        <v>437</v>
      </c>
      <c r="PM1" s="54" t="s">
        <v>438</v>
      </c>
      <c r="PN1" s="54" t="s">
        <v>439</v>
      </c>
      <c r="PO1" s="54" t="s">
        <v>440</v>
      </c>
      <c r="PP1" s="54" t="s">
        <v>441</v>
      </c>
      <c r="PQ1" s="54" t="s">
        <v>442</v>
      </c>
      <c r="PR1" s="54" t="s">
        <v>443</v>
      </c>
      <c r="PS1" s="54" t="s">
        <v>444</v>
      </c>
      <c r="PT1" s="54" t="s">
        <v>445</v>
      </c>
      <c r="PU1" s="54" t="s">
        <v>446</v>
      </c>
      <c r="PV1" s="54" t="s">
        <v>447</v>
      </c>
      <c r="PW1" s="54" t="s">
        <v>448</v>
      </c>
      <c r="PX1" s="54" t="s">
        <v>449</v>
      </c>
      <c r="PY1" s="54" t="s">
        <v>450</v>
      </c>
      <c r="PZ1" s="54" t="s">
        <v>451</v>
      </c>
      <c r="QA1" s="54" t="s">
        <v>452</v>
      </c>
      <c r="QB1" s="54" t="s">
        <v>453</v>
      </c>
      <c r="QC1" s="54" t="s">
        <v>454</v>
      </c>
      <c r="QD1" s="54" t="s">
        <v>455</v>
      </c>
      <c r="QE1" s="54" t="s">
        <v>456</v>
      </c>
      <c r="QF1" s="54" t="s">
        <v>457</v>
      </c>
      <c r="QG1" s="54" t="s">
        <v>458</v>
      </c>
      <c r="QH1" s="54" t="s">
        <v>459</v>
      </c>
      <c r="QI1" s="54" t="s">
        <v>460</v>
      </c>
      <c r="QJ1" s="54" t="s">
        <v>461</v>
      </c>
      <c r="QK1" s="54" t="s">
        <v>462</v>
      </c>
      <c r="QL1" s="54" t="s">
        <v>463</v>
      </c>
      <c r="QM1" s="54" t="s">
        <v>464</v>
      </c>
      <c r="QN1" s="54" t="s">
        <v>465</v>
      </c>
      <c r="QO1" s="54" t="s">
        <v>466</v>
      </c>
      <c r="QP1" s="54" t="s">
        <v>467</v>
      </c>
      <c r="QQ1" s="54" t="s">
        <v>468</v>
      </c>
      <c r="QR1" s="54" t="s">
        <v>469</v>
      </c>
      <c r="QS1" s="54" t="s">
        <v>470</v>
      </c>
      <c r="QT1" s="54" t="s">
        <v>471</v>
      </c>
      <c r="QU1" s="54" t="s">
        <v>472</v>
      </c>
      <c r="QV1" s="54" t="s">
        <v>473</v>
      </c>
      <c r="QW1" s="54" t="s">
        <v>474</v>
      </c>
      <c r="QX1" s="54" t="s">
        <v>475</v>
      </c>
      <c r="QY1" s="54" t="s">
        <v>476</v>
      </c>
      <c r="QZ1" s="54" t="s">
        <v>477</v>
      </c>
      <c r="RA1" s="54" t="s">
        <v>478</v>
      </c>
      <c r="RB1" s="54" t="s">
        <v>479</v>
      </c>
      <c r="RC1" s="54" t="s">
        <v>480</v>
      </c>
      <c r="RD1" s="54" t="s">
        <v>481</v>
      </c>
      <c r="RE1" s="54" t="s">
        <v>482</v>
      </c>
      <c r="RF1" s="54" t="s">
        <v>483</v>
      </c>
      <c r="RG1" s="54" t="s">
        <v>484</v>
      </c>
      <c r="RH1" s="54" t="s">
        <v>485</v>
      </c>
      <c r="RI1" s="54" t="s">
        <v>486</v>
      </c>
      <c r="RJ1" s="54" t="s">
        <v>487</v>
      </c>
      <c r="RK1" s="54" t="s">
        <v>488</v>
      </c>
      <c r="RL1" s="54" t="s">
        <v>489</v>
      </c>
      <c r="RM1" s="54" t="s">
        <v>490</v>
      </c>
      <c r="RN1" s="54" t="s">
        <v>491</v>
      </c>
      <c r="RO1" s="54" t="s">
        <v>492</v>
      </c>
      <c r="RP1" s="54" t="s">
        <v>493</v>
      </c>
      <c r="RQ1" s="54" t="s">
        <v>494</v>
      </c>
      <c r="RR1" s="54" t="s">
        <v>495</v>
      </c>
      <c r="RS1" s="54" t="s">
        <v>496</v>
      </c>
      <c r="RT1" s="54" t="s">
        <v>497</v>
      </c>
      <c r="RU1" s="54" t="s">
        <v>498</v>
      </c>
      <c r="RV1" s="54" t="s">
        <v>499</v>
      </c>
      <c r="RW1" s="54" t="s">
        <v>500</v>
      </c>
      <c r="RX1" s="54" t="s">
        <v>501</v>
      </c>
      <c r="RY1" s="54" t="s">
        <v>502</v>
      </c>
      <c r="RZ1" s="54" t="s">
        <v>503</v>
      </c>
      <c r="SA1" s="54" t="s">
        <v>504</v>
      </c>
      <c r="SB1" s="54" t="s">
        <v>505</v>
      </c>
      <c r="SC1" s="54" t="s">
        <v>506</v>
      </c>
      <c r="SD1" s="54" t="s">
        <v>507</v>
      </c>
      <c r="SE1" s="54" t="s">
        <v>508</v>
      </c>
      <c r="SF1" s="54" t="s">
        <v>509</v>
      </c>
      <c r="SG1" s="54" t="s">
        <v>510</v>
      </c>
      <c r="SH1" s="54" t="s">
        <v>511</v>
      </c>
      <c r="SI1" s="54" t="s">
        <v>512</v>
      </c>
      <c r="SJ1" s="54" t="s">
        <v>513</v>
      </c>
      <c r="SK1" s="5"/>
    </row>
    <row r="2" ht="14.25" customHeight="1">
      <c r="A2" s="56"/>
      <c r="B2" s="57" t="s">
        <v>514</v>
      </c>
      <c r="C2" s="58"/>
      <c r="D2" s="59"/>
      <c r="E2" s="60"/>
      <c r="F2" s="60"/>
      <c r="G2" s="60"/>
      <c r="H2" s="60">
        <v>44980.0</v>
      </c>
      <c r="I2" s="60">
        <v>44981.0</v>
      </c>
      <c r="J2" s="60">
        <v>44984.0</v>
      </c>
      <c r="K2" s="60">
        <v>44984.0</v>
      </c>
      <c r="L2" s="60"/>
      <c r="M2" s="60">
        <v>44985.0</v>
      </c>
      <c r="N2" s="60">
        <v>45046.0</v>
      </c>
      <c r="O2" s="60">
        <v>44986.0</v>
      </c>
      <c r="P2" s="60">
        <v>44986.0</v>
      </c>
      <c r="Q2" s="60">
        <v>44986.0</v>
      </c>
      <c r="R2" s="60">
        <v>44985.0</v>
      </c>
      <c r="S2" s="60">
        <v>44985.0</v>
      </c>
      <c r="T2" s="60">
        <v>44958.0</v>
      </c>
      <c r="U2" s="60">
        <v>44986.0</v>
      </c>
      <c r="V2" s="60">
        <v>45017.0</v>
      </c>
      <c r="W2" s="60">
        <v>45000.0</v>
      </c>
      <c r="X2" s="60">
        <v>45009.0</v>
      </c>
      <c r="Y2" s="60">
        <v>45000.0</v>
      </c>
      <c r="Z2" s="60">
        <v>45004.0</v>
      </c>
      <c r="AA2" s="60">
        <v>45006.0</v>
      </c>
      <c r="AB2" s="60">
        <v>45009.0</v>
      </c>
      <c r="AC2" s="60">
        <v>45017.0</v>
      </c>
      <c r="AD2" s="60">
        <v>45017.0</v>
      </c>
      <c r="AE2" s="60">
        <v>45033.0</v>
      </c>
      <c r="AF2" s="60">
        <v>45033.0</v>
      </c>
      <c r="AG2" s="60">
        <v>45034.0</v>
      </c>
      <c r="AH2" s="60">
        <v>45035.0</v>
      </c>
      <c r="AI2" s="60">
        <v>45035.0</v>
      </c>
      <c r="AJ2" s="60">
        <v>45037.0</v>
      </c>
      <c r="AK2" s="60">
        <v>45037.0</v>
      </c>
      <c r="AL2" s="60">
        <v>45041.0</v>
      </c>
      <c r="AM2" s="60">
        <v>45047.0</v>
      </c>
      <c r="AN2" s="60">
        <v>45047.0</v>
      </c>
      <c r="AO2" s="60">
        <v>45047.0</v>
      </c>
      <c r="AP2" s="60">
        <v>45048.0</v>
      </c>
      <c r="AQ2" s="60">
        <v>45048.0</v>
      </c>
      <c r="AR2" s="60">
        <v>45050.0</v>
      </c>
      <c r="AS2" s="60">
        <v>45051.0</v>
      </c>
      <c r="AT2" s="60">
        <v>45065.0</v>
      </c>
      <c r="AU2" s="60">
        <v>45068.0</v>
      </c>
      <c r="AV2" s="60">
        <v>45069.0</v>
      </c>
      <c r="AW2" s="60">
        <v>45075.0</v>
      </c>
      <c r="AX2" s="60">
        <v>45078.0</v>
      </c>
      <c r="AY2" s="60">
        <v>45078.0</v>
      </c>
      <c r="AZ2" s="60">
        <v>45078.0</v>
      </c>
      <c r="BA2" s="60">
        <v>45083.0</v>
      </c>
      <c r="BB2" s="60">
        <v>45085.0</v>
      </c>
      <c r="BC2" s="60">
        <v>45086.0</v>
      </c>
      <c r="BD2" s="60">
        <v>45086.0</v>
      </c>
      <c r="BE2" s="60">
        <v>45090.0</v>
      </c>
      <c r="BF2" s="60">
        <v>45097.0</v>
      </c>
      <c r="BG2" s="60">
        <v>45108.0</v>
      </c>
      <c r="BH2" s="60">
        <v>45125.0</v>
      </c>
      <c r="BI2" s="60">
        <v>45132.0</v>
      </c>
      <c r="BJ2" s="60">
        <v>45132.0</v>
      </c>
      <c r="BK2" s="60">
        <v>45132.0</v>
      </c>
      <c r="BL2" s="60">
        <v>45139.0</v>
      </c>
      <c r="BM2" s="60">
        <v>45139.0</v>
      </c>
      <c r="BN2" s="60">
        <v>45156.0</v>
      </c>
      <c r="BO2" s="60">
        <v>45156.0</v>
      </c>
      <c r="BP2" s="60">
        <v>45156.0</v>
      </c>
      <c r="BQ2" s="60">
        <v>45158.0</v>
      </c>
      <c r="BR2" s="60">
        <v>45167.0</v>
      </c>
      <c r="BS2" s="60">
        <v>45170.0</v>
      </c>
      <c r="BT2" s="60">
        <v>45170.0</v>
      </c>
      <c r="BU2" s="60">
        <v>45170.0</v>
      </c>
      <c r="BV2" s="60">
        <v>45173.0</v>
      </c>
      <c r="BW2" s="60">
        <v>45177.0</v>
      </c>
      <c r="BX2" s="60">
        <v>45180.0</v>
      </c>
      <c r="BY2" s="60">
        <v>45181.0</v>
      </c>
      <c r="BZ2" s="60">
        <v>45183.0</v>
      </c>
      <c r="CA2" s="60">
        <v>45188.0</v>
      </c>
      <c r="CB2" s="60">
        <v>45188.0</v>
      </c>
      <c r="CC2" s="60">
        <v>45188.0</v>
      </c>
      <c r="CD2" s="60">
        <v>45188.0</v>
      </c>
      <c r="CE2" s="60">
        <v>45191.0</v>
      </c>
      <c r="CF2" s="60">
        <v>45191.0</v>
      </c>
      <c r="CG2" s="60">
        <v>45197.0</v>
      </c>
      <c r="CH2" s="60">
        <v>45200.0</v>
      </c>
      <c r="CI2" s="60">
        <v>45200.0</v>
      </c>
      <c r="CJ2" s="60">
        <v>45200.0</v>
      </c>
      <c r="CK2" s="60">
        <v>45202.0</v>
      </c>
      <c r="CL2" s="60">
        <v>45202.0</v>
      </c>
      <c r="CM2" s="60">
        <v>45209.0</v>
      </c>
      <c r="CN2" s="60">
        <v>45209.0</v>
      </c>
      <c r="CO2" s="60">
        <v>45209.0</v>
      </c>
      <c r="CP2" s="60">
        <v>45210.0</v>
      </c>
      <c r="CQ2" s="60">
        <v>45211.0</v>
      </c>
      <c r="CR2" s="60">
        <v>45215.0</v>
      </c>
      <c r="CS2" s="60">
        <v>45215.0</v>
      </c>
      <c r="CT2" s="60">
        <v>45216.0</v>
      </c>
      <c r="CU2" s="60">
        <v>45216.0</v>
      </c>
      <c r="CV2" s="60">
        <v>45216.0</v>
      </c>
      <c r="CW2" s="60">
        <v>45216.0</v>
      </c>
      <c r="CX2" s="60">
        <v>45216.0</v>
      </c>
      <c r="CY2" s="60">
        <v>45218.0</v>
      </c>
      <c r="CZ2" s="60">
        <v>45222.0</v>
      </c>
      <c r="DA2" s="60">
        <v>45222.0</v>
      </c>
      <c r="DB2" s="60">
        <v>45223.0</v>
      </c>
      <c r="DC2" s="60">
        <v>45223.0</v>
      </c>
      <c r="DD2" s="60">
        <v>45224.0</v>
      </c>
      <c r="DE2" s="60">
        <v>45225.0</v>
      </c>
      <c r="DF2" s="60">
        <v>45226.0</v>
      </c>
      <c r="DG2" s="60">
        <v>45231.0</v>
      </c>
      <c r="DH2" s="60">
        <v>45231.0</v>
      </c>
      <c r="DI2" s="60">
        <v>45236.0</v>
      </c>
      <c r="DJ2" s="60">
        <v>45239.0</v>
      </c>
      <c r="DK2" s="60">
        <v>45244.0</v>
      </c>
      <c r="DL2" s="60">
        <v>45246.0</v>
      </c>
      <c r="DM2" s="60">
        <v>45246.0</v>
      </c>
      <c r="DN2" s="60">
        <v>45250.0</v>
      </c>
      <c r="DO2" s="60">
        <v>45251.0</v>
      </c>
      <c r="DP2" s="60">
        <v>45252.0</v>
      </c>
      <c r="DQ2" s="60">
        <v>45258.0</v>
      </c>
      <c r="DR2" s="60">
        <v>45259.0</v>
      </c>
      <c r="DS2" s="60">
        <v>45260.0</v>
      </c>
      <c r="DT2" s="60">
        <v>45261.0</v>
      </c>
      <c r="DU2" s="60">
        <v>45261.0</v>
      </c>
      <c r="DV2" s="60">
        <v>45265.0</v>
      </c>
      <c r="DW2" s="60">
        <v>45267.0</v>
      </c>
      <c r="DX2" s="60">
        <v>45267.0</v>
      </c>
      <c r="DY2" s="60">
        <v>45272.0</v>
      </c>
      <c r="DZ2" s="60">
        <v>45272.0</v>
      </c>
      <c r="EA2" s="60">
        <v>45272.0</v>
      </c>
      <c r="EB2" s="60">
        <v>45641.0</v>
      </c>
      <c r="EC2" s="60">
        <v>45278.0</v>
      </c>
      <c r="ED2" s="60">
        <v>45279.0</v>
      </c>
      <c r="EE2" s="60">
        <v>45279.0</v>
      </c>
      <c r="EF2" s="60">
        <v>45281.0</v>
      </c>
      <c r="EG2" s="60">
        <v>45292.0</v>
      </c>
      <c r="EH2" s="60">
        <v>45292.0</v>
      </c>
      <c r="EI2" s="60">
        <v>45292.0</v>
      </c>
      <c r="EJ2" s="60">
        <v>45295.0</v>
      </c>
      <c r="EK2" s="60">
        <v>45299.0</v>
      </c>
      <c r="EL2" s="60">
        <v>45302.0</v>
      </c>
      <c r="EM2" s="60">
        <v>45306.0</v>
      </c>
      <c r="EN2" s="60">
        <v>45307.0</v>
      </c>
      <c r="EO2" s="60">
        <v>45307.0</v>
      </c>
      <c r="EP2" s="60">
        <v>45308.0</v>
      </c>
      <c r="EQ2" s="60">
        <v>45309.0</v>
      </c>
      <c r="ER2" s="60">
        <v>45314.0</v>
      </c>
      <c r="ES2" s="60">
        <v>45316.0</v>
      </c>
      <c r="ET2" s="60">
        <v>45316.0</v>
      </c>
      <c r="EU2" s="60">
        <v>45320.0</v>
      </c>
      <c r="EV2" s="60">
        <v>45321.0</v>
      </c>
      <c r="EW2" s="60">
        <v>45328.0</v>
      </c>
      <c r="EX2" s="60">
        <v>45328.0</v>
      </c>
      <c r="EY2" s="60">
        <v>45324.0</v>
      </c>
      <c r="EZ2" s="60">
        <v>45323.0</v>
      </c>
      <c r="FA2" s="60">
        <v>45323.0</v>
      </c>
      <c r="FB2" s="60">
        <v>45323.0</v>
      </c>
      <c r="FC2" s="60">
        <v>45330.0</v>
      </c>
      <c r="FD2" s="60">
        <v>45330.0</v>
      </c>
      <c r="FE2" s="60"/>
      <c r="FF2" s="60"/>
      <c r="FG2" s="60"/>
      <c r="FH2" s="60"/>
      <c r="FI2" s="60"/>
      <c r="FJ2" s="60"/>
      <c r="FK2" s="60"/>
      <c r="FL2" s="60"/>
      <c r="FM2" s="60"/>
      <c r="FN2" s="60"/>
      <c r="FO2" s="60"/>
      <c r="FP2" s="60"/>
      <c r="FQ2" s="60"/>
      <c r="FR2" s="60"/>
      <c r="FS2" s="60"/>
      <c r="FT2" s="60"/>
      <c r="FU2" s="60"/>
      <c r="FV2" s="60"/>
      <c r="FW2" s="60"/>
      <c r="FX2" s="60"/>
      <c r="FY2" s="60"/>
      <c r="FZ2" s="60"/>
      <c r="GA2" s="60"/>
      <c r="GB2" s="60"/>
      <c r="GC2" s="60"/>
      <c r="GD2" s="60"/>
      <c r="GE2" s="60"/>
      <c r="GF2" s="60"/>
      <c r="GG2" s="60"/>
      <c r="GH2" s="60"/>
      <c r="GI2" s="60"/>
      <c r="GJ2" s="60"/>
      <c r="GK2" s="60"/>
      <c r="GL2" s="60"/>
      <c r="GM2" s="60"/>
      <c r="GN2" s="60"/>
      <c r="GO2" s="60"/>
      <c r="GP2" s="60"/>
      <c r="GQ2" s="60"/>
      <c r="GR2" s="60"/>
      <c r="GS2" s="60"/>
      <c r="GT2" s="60"/>
      <c r="GU2" s="60"/>
      <c r="GV2" s="60"/>
      <c r="GW2" s="60"/>
      <c r="GX2" s="60"/>
      <c r="GY2" s="60"/>
      <c r="GZ2" s="60"/>
      <c r="HA2" s="60"/>
      <c r="HB2" s="60"/>
      <c r="HC2" s="60"/>
      <c r="HD2" s="60"/>
      <c r="HE2" s="60"/>
      <c r="HF2" s="60"/>
      <c r="HG2" s="60"/>
      <c r="HH2" s="60"/>
      <c r="HI2" s="60"/>
      <c r="HJ2" s="60"/>
      <c r="HK2" s="60"/>
      <c r="HL2" s="60"/>
      <c r="HM2" s="60"/>
      <c r="HN2" s="60"/>
      <c r="HO2" s="60"/>
      <c r="HP2" s="60"/>
      <c r="HQ2" s="60"/>
      <c r="HR2" s="60"/>
      <c r="HS2" s="60"/>
      <c r="HT2" s="60"/>
      <c r="HU2" s="60"/>
      <c r="HV2" s="60"/>
      <c r="HW2" s="60"/>
      <c r="HX2" s="60"/>
      <c r="HY2" s="60"/>
      <c r="HZ2" s="60"/>
      <c r="IA2" s="60"/>
      <c r="IB2" s="60"/>
      <c r="IC2" s="60"/>
      <c r="ID2" s="60"/>
      <c r="IE2" s="60"/>
      <c r="IF2" s="60"/>
      <c r="IG2" s="60"/>
      <c r="IH2" s="60"/>
      <c r="II2" s="60"/>
      <c r="IJ2" s="60"/>
      <c r="IK2" s="60"/>
      <c r="IL2" s="60"/>
      <c r="IM2" s="60"/>
      <c r="IN2" s="60"/>
      <c r="IO2" s="60"/>
      <c r="IP2" s="60"/>
      <c r="IQ2" s="60"/>
      <c r="IR2" s="60"/>
      <c r="IS2" s="60"/>
      <c r="IT2" s="60"/>
      <c r="IU2" s="60"/>
      <c r="IV2" s="60"/>
      <c r="IW2" s="60"/>
      <c r="IX2" s="60"/>
      <c r="IY2" s="60"/>
      <c r="IZ2" s="60"/>
      <c r="JA2" s="60"/>
      <c r="JB2" s="60"/>
      <c r="JC2" s="60"/>
      <c r="JD2" s="60"/>
      <c r="JE2" s="60"/>
      <c r="JF2" s="60"/>
      <c r="JG2" s="60"/>
      <c r="JH2" s="60"/>
      <c r="JI2" s="60"/>
      <c r="JJ2" s="60"/>
      <c r="JK2" s="60"/>
      <c r="JL2" s="60"/>
      <c r="JM2" s="60"/>
      <c r="JN2" s="60"/>
      <c r="JO2" s="60"/>
      <c r="JP2" s="60"/>
      <c r="JQ2" s="60"/>
      <c r="JR2" s="60"/>
      <c r="JS2" s="60"/>
      <c r="JT2" s="60"/>
      <c r="JU2" s="60"/>
      <c r="JV2" s="60"/>
      <c r="JW2" s="60"/>
      <c r="JX2" s="60"/>
      <c r="JY2" s="60"/>
      <c r="JZ2" s="60"/>
      <c r="KA2" s="60"/>
      <c r="KB2" s="60"/>
      <c r="KC2" s="60"/>
      <c r="KD2" s="60"/>
      <c r="KE2" s="60"/>
      <c r="KF2" s="60"/>
      <c r="KG2" s="60"/>
      <c r="KH2" s="60"/>
      <c r="KI2" s="60"/>
      <c r="KJ2" s="60"/>
      <c r="KK2" s="60"/>
      <c r="KL2" s="60"/>
      <c r="KM2" s="60"/>
      <c r="KN2" s="60"/>
      <c r="KO2" s="60"/>
      <c r="KP2" s="60"/>
      <c r="KQ2" s="60"/>
      <c r="KR2" s="60"/>
      <c r="KS2" s="60"/>
      <c r="KT2" s="60"/>
      <c r="KU2" s="60"/>
      <c r="KV2" s="60"/>
      <c r="KW2" s="60"/>
      <c r="KX2" s="60"/>
      <c r="KY2" s="60"/>
      <c r="KZ2" s="60"/>
      <c r="LA2" s="60"/>
      <c r="LB2" s="60"/>
      <c r="LC2" s="60"/>
      <c r="LD2" s="60"/>
      <c r="LE2" s="60"/>
      <c r="LF2" s="60"/>
      <c r="LG2" s="60"/>
      <c r="LH2" s="60"/>
      <c r="LI2" s="60"/>
      <c r="LJ2" s="60"/>
      <c r="LK2" s="60"/>
      <c r="LL2" s="60"/>
      <c r="LM2" s="60"/>
      <c r="LN2" s="60"/>
      <c r="LO2" s="60"/>
      <c r="LP2" s="60"/>
      <c r="LQ2" s="60"/>
      <c r="LR2" s="60"/>
      <c r="LS2" s="60"/>
      <c r="LT2" s="60"/>
      <c r="LU2" s="60"/>
      <c r="LV2" s="60"/>
      <c r="LW2" s="60"/>
      <c r="LX2" s="60"/>
      <c r="LY2" s="60"/>
      <c r="LZ2" s="60"/>
      <c r="MA2" s="60"/>
      <c r="MB2" s="60"/>
      <c r="MC2" s="60"/>
      <c r="MD2" s="60"/>
      <c r="ME2" s="60"/>
      <c r="MF2" s="60"/>
      <c r="MG2" s="60"/>
      <c r="MH2" s="60"/>
      <c r="MI2" s="60"/>
      <c r="MJ2" s="60"/>
      <c r="MK2" s="60"/>
      <c r="ML2" s="60"/>
      <c r="MM2" s="60"/>
      <c r="MN2" s="60"/>
      <c r="MO2" s="60"/>
      <c r="MP2" s="60"/>
      <c r="MQ2" s="60"/>
      <c r="MR2" s="60"/>
      <c r="MS2" s="60"/>
      <c r="MT2" s="60"/>
      <c r="MU2" s="60"/>
      <c r="MV2" s="60"/>
      <c r="MW2" s="60"/>
      <c r="MX2" s="60"/>
      <c r="MY2" s="60"/>
      <c r="MZ2" s="60"/>
      <c r="NA2" s="60"/>
      <c r="NB2" s="60"/>
      <c r="NC2" s="60"/>
      <c r="ND2" s="60"/>
      <c r="NE2" s="60"/>
      <c r="NF2" s="60"/>
      <c r="NG2" s="60"/>
      <c r="NH2" s="60"/>
      <c r="NI2" s="60"/>
      <c r="NJ2" s="60"/>
      <c r="NK2" s="60"/>
      <c r="NL2" s="60"/>
      <c r="NM2" s="60"/>
      <c r="NN2" s="60"/>
      <c r="NO2" s="60"/>
      <c r="NP2" s="60"/>
      <c r="NQ2" s="60"/>
      <c r="NR2" s="60"/>
      <c r="NS2" s="60"/>
      <c r="NT2" s="60"/>
      <c r="NU2" s="60"/>
      <c r="NV2" s="60"/>
      <c r="NW2" s="60"/>
      <c r="NX2" s="60"/>
      <c r="NY2" s="60"/>
      <c r="NZ2" s="60"/>
      <c r="OA2" s="60"/>
      <c r="OB2" s="60"/>
      <c r="OC2" s="60"/>
      <c r="OD2" s="60"/>
      <c r="OE2" s="60"/>
      <c r="OF2" s="60"/>
      <c r="OG2" s="60"/>
      <c r="OH2" s="60"/>
      <c r="OI2" s="60"/>
      <c r="OJ2" s="60"/>
      <c r="OK2" s="60"/>
      <c r="OL2" s="60"/>
      <c r="OM2" s="60"/>
      <c r="ON2" s="60"/>
      <c r="OO2" s="60"/>
      <c r="OP2" s="60"/>
      <c r="OQ2" s="60"/>
      <c r="OR2" s="60"/>
      <c r="OS2" s="60"/>
      <c r="OT2" s="60"/>
      <c r="OU2" s="60"/>
      <c r="OV2" s="60"/>
      <c r="OW2" s="60"/>
      <c r="OX2" s="60"/>
      <c r="OY2" s="60"/>
      <c r="OZ2" s="60"/>
      <c r="PA2" s="60"/>
      <c r="PB2" s="60"/>
      <c r="PC2" s="60"/>
      <c r="PD2" s="60"/>
      <c r="PE2" s="60"/>
      <c r="PF2" s="60"/>
      <c r="PG2" s="60"/>
      <c r="PH2" s="60"/>
      <c r="PI2" s="60"/>
      <c r="PJ2" s="60"/>
      <c r="PK2" s="60"/>
      <c r="PL2" s="60"/>
      <c r="PM2" s="60"/>
      <c r="PN2" s="60"/>
      <c r="PO2" s="60"/>
      <c r="PP2" s="60"/>
      <c r="PQ2" s="60"/>
      <c r="PR2" s="60"/>
      <c r="PS2" s="60"/>
      <c r="PT2" s="60"/>
      <c r="PU2" s="60"/>
      <c r="PV2" s="60"/>
      <c r="PW2" s="60"/>
      <c r="PX2" s="60"/>
      <c r="PY2" s="60"/>
      <c r="PZ2" s="60"/>
      <c r="QA2" s="60"/>
      <c r="QB2" s="60"/>
      <c r="QC2" s="60"/>
      <c r="QD2" s="60"/>
      <c r="QE2" s="60"/>
      <c r="QF2" s="60"/>
      <c r="QG2" s="60"/>
      <c r="QH2" s="60"/>
      <c r="QI2" s="60"/>
      <c r="QJ2" s="60"/>
      <c r="QK2" s="60"/>
      <c r="QL2" s="60"/>
      <c r="QM2" s="60"/>
      <c r="QN2" s="60"/>
      <c r="QO2" s="60"/>
      <c r="QP2" s="60"/>
      <c r="QQ2" s="60"/>
      <c r="QR2" s="60"/>
      <c r="QS2" s="60"/>
      <c r="QT2" s="60"/>
      <c r="QU2" s="60"/>
      <c r="QV2" s="60"/>
      <c r="QW2" s="60"/>
      <c r="QX2" s="60"/>
      <c r="QY2" s="60"/>
      <c r="QZ2" s="60"/>
      <c r="RA2" s="60"/>
      <c r="RB2" s="60"/>
      <c r="RC2" s="60"/>
      <c r="RD2" s="60"/>
      <c r="RE2" s="60"/>
      <c r="RF2" s="60"/>
      <c r="RG2" s="60"/>
      <c r="RH2" s="60"/>
      <c r="RI2" s="60"/>
      <c r="RJ2" s="60"/>
      <c r="RK2" s="60"/>
      <c r="RL2" s="60"/>
      <c r="RM2" s="60"/>
      <c r="RN2" s="60"/>
      <c r="RO2" s="60"/>
      <c r="RP2" s="60"/>
      <c r="RQ2" s="60"/>
      <c r="RR2" s="60"/>
      <c r="RS2" s="60"/>
      <c r="RT2" s="60"/>
      <c r="RU2" s="60"/>
      <c r="RV2" s="60"/>
      <c r="RW2" s="60"/>
      <c r="RX2" s="60"/>
      <c r="RY2" s="60"/>
      <c r="RZ2" s="60"/>
      <c r="SA2" s="60"/>
      <c r="SB2" s="60"/>
      <c r="SC2" s="60"/>
      <c r="SD2" s="60"/>
      <c r="SE2" s="60"/>
      <c r="SF2" s="60"/>
      <c r="SG2" s="60"/>
      <c r="SH2" s="60"/>
      <c r="SI2" s="60"/>
      <c r="SJ2" s="60"/>
      <c r="SK2" s="61"/>
    </row>
    <row r="3" ht="30.75" customHeight="1">
      <c r="A3" s="62"/>
      <c r="B3" s="57" t="s">
        <v>515</v>
      </c>
      <c r="C3" s="58"/>
      <c r="D3" s="59"/>
      <c r="E3" s="63"/>
      <c r="F3" s="63"/>
      <c r="G3" s="63"/>
      <c r="H3" s="63" t="s">
        <v>516</v>
      </c>
      <c r="I3" s="63" t="s">
        <v>517</v>
      </c>
      <c r="J3" s="63" t="s">
        <v>517</v>
      </c>
      <c r="K3" s="63" t="s">
        <v>518</v>
      </c>
      <c r="L3" s="63"/>
      <c r="M3" s="63" t="s">
        <v>519</v>
      </c>
      <c r="N3" s="63" t="s">
        <v>520</v>
      </c>
      <c r="O3" s="63" t="s">
        <v>521</v>
      </c>
      <c r="P3" s="63" t="s">
        <v>522</v>
      </c>
      <c r="Q3" s="63" t="s">
        <v>523</v>
      </c>
      <c r="R3" s="63" t="s">
        <v>524</v>
      </c>
      <c r="S3" s="63" t="s">
        <v>525</v>
      </c>
      <c r="T3" s="63" t="s">
        <v>526</v>
      </c>
      <c r="U3" s="63" t="s">
        <v>526</v>
      </c>
      <c r="V3" s="63" t="s">
        <v>526</v>
      </c>
      <c r="W3" s="63" t="s">
        <v>527</v>
      </c>
      <c r="X3" s="63" t="s">
        <v>528</v>
      </c>
      <c r="Y3" s="63" t="s">
        <v>529</v>
      </c>
      <c r="Z3" s="63" t="s">
        <v>530</v>
      </c>
      <c r="AA3" s="63" t="s">
        <v>531</v>
      </c>
      <c r="AB3" s="63" t="s">
        <v>532</v>
      </c>
      <c r="AC3" s="63" t="s">
        <v>533</v>
      </c>
      <c r="AD3" s="63" t="s">
        <v>534</v>
      </c>
      <c r="AE3" s="63" t="s">
        <v>535</v>
      </c>
      <c r="AF3" s="63" t="s">
        <v>536</v>
      </c>
      <c r="AG3" s="63" t="s">
        <v>537</v>
      </c>
      <c r="AH3" s="63" t="s">
        <v>538</v>
      </c>
      <c r="AI3" s="63" t="s">
        <v>539</v>
      </c>
      <c r="AJ3" s="63" t="s">
        <v>540</v>
      </c>
      <c r="AK3" s="63" t="s">
        <v>541</v>
      </c>
      <c r="AL3" s="63" t="s">
        <v>542</v>
      </c>
      <c r="AM3" s="63" t="s">
        <v>543</v>
      </c>
      <c r="AN3" s="63" t="s">
        <v>544</v>
      </c>
      <c r="AO3" s="63" t="s">
        <v>545</v>
      </c>
      <c r="AP3" s="63" t="s">
        <v>546</v>
      </c>
      <c r="AQ3" s="63" t="s">
        <v>542</v>
      </c>
      <c r="AR3" s="63" t="s">
        <v>547</v>
      </c>
      <c r="AS3" s="63" t="s">
        <v>548</v>
      </c>
      <c r="AT3" s="63" t="s">
        <v>548</v>
      </c>
      <c r="AU3" s="63" t="s">
        <v>549</v>
      </c>
      <c r="AV3" s="63" t="s">
        <v>550</v>
      </c>
      <c r="AW3" s="63" t="s">
        <v>541</v>
      </c>
      <c r="AX3" s="63" t="s">
        <v>551</v>
      </c>
      <c r="AY3" s="63" t="s">
        <v>552</v>
      </c>
      <c r="AZ3" s="63" t="s">
        <v>553</v>
      </c>
      <c r="BA3" s="63" t="s">
        <v>554</v>
      </c>
      <c r="BB3" s="63" t="s">
        <v>555</v>
      </c>
      <c r="BC3" s="63" t="s">
        <v>556</v>
      </c>
      <c r="BD3" s="63" t="s">
        <v>557</v>
      </c>
      <c r="BE3" s="63" t="s">
        <v>555</v>
      </c>
      <c r="BF3" s="63" t="s">
        <v>558</v>
      </c>
      <c r="BG3" s="63" t="s">
        <v>553</v>
      </c>
      <c r="BH3" s="63" t="s">
        <v>559</v>
      </c>
      <c r="BI3" s="63" t="s">
        <v>560</v>
      </c>
      <c r="BJ3" s="63" t="s">
        <v>561</v>
      </c>
      <c r="BK3" s="63" t="s">
        <v>562</v>
      </c>
      <c r="BL3" s="63" t="s">
        <v>563</v>
      </c>
      <c r="BM3" s="63" t="s">
        <v>553</v>
      </c>
      <c r="BN3" s="63" t="s">
        <v>564</v>
      </c>
      <c r="BO3" s="63" t="s">
        <v>565</v>
      </c>
      <c r="BP3" s="63" t="s">
        <v>559</v>
      </c>
      <c r="BQ3" s="63" t="s">
        <v>566</v>
      </c>
      <c r="BR3" s="63" t="s">
        <v>567</v>
      </c>
      <c r="BS3" s="63" t="s">
        <v>568</v>
      </c>
      <c r="BT3" s="63" t="s">
        <v>569</v>
      </c>
      <c r="BU3" s="63" t="s">
        <v>553</v>
      </c>
      <c r="BV3" s="63" t="s">
        <v>570</v>
      </c>
      <c r="BW3" s="63" t="s">
        <v>571</v>
      </c>
      <c r="BX3" s="63" t="s">
        <v>572</v>
      </c>
      <c r="BY3" s="63" t="s">
        <v>573</v>
      </c>
      <c r="BZ3" s="63" t="s">
        <v>574</v>
      </c>
      <c r="CA3" s="63" t="s">
        <v>575</v>
      </c>
      <c r="CB3" s="63" t="s">
        <v>559</v>
      </c>
      <c r="CC3" s="63" t="s">
        <v>576</v>
      </c>
      <c r="CD3" s="63" t="s">
        <v>577</v>
      </c>
      <c r="CE3" s="63" t="s">
        <v>575</v>
      </c>
      <c r="CF3" s="63" t="s">
        <v>575</v>
      </c>
      <c r="CG3" s="63" t="s">
        <v>578</v>
      </c>
      <c r="CH3" s="63" t="s">
        <v>579</v>
      </c>
      <c r="CI3" s="63" t="s">
        <v>580</v>
      </c>
      <c r="CJ3" s="63" t="s">
        <v>553</v>
      </c>
      <c r="CK3" s="63" t="s">
        <v>581</v>
      </c>
      <c r="CL3" s="63" t="s">
        <v>582</v>
      </c>
      <c r="CM3" s="63" t="s">
        <v>583</v>
      </c>
      <c r="CN3" s="63" t="s">
        <v>584</v>
      </c>
      <c r="CO3" s="63" t="s">
        <v>585</v>
      </c>
      <c r="CP3" s="63" t="s">
        <v>586</v>
      </c>
      <c r="CQ3" s="63" t="s">
        <v>587</v>
      </c>
      <c r="CR3" s="63" t="s">
        <v>588</v>
      </c>
      <c r="CS3" s="63" t="s">
        <v>589</v>
      </c>
      <c r="CT3" s="63" t="s">
        <v>590</v>
      </c>
      <c r="CU3" s="63" t="s">
        <v>591</v>
      </c>
      <c r="CV3" s="63" t="s">
        <v>592</v>
      </c>
      <c r="CW3" s="63" t="s">
        <v>593</v>
      </c>
      <c r="CX3" s="63" t="s">
        <v>559</v>
      </c>
      <c r="CY3" s="63" t="s">
        <v>594</v>
      </c>
      <c r="CZ3" s="63" t="s">
        <v>595</v>
      </c>
      <c r="DA3" s="63" t="s">
        <v>596</v>
      </c>
      <c r="DB3" s="63" t="s">
        <v>597</v>
      </c>
      <c r="DC3" s="63" t="s">
        <v>598</v>
      </c>
      <c r="DD3" s="63" t="s">
        <v>586</v>
      </c>
      <c r="DE3" s="63" t="s">
        <v>599</v>
      </c>
      <c r="DF3" s="63" t="s">
        <v>599</v>
      </c>
      <c r="DG3" s="63" t="s">
        <v>579</v>
      </c>
      <c r="DH3" s="63" t="s">
        <v>553</v>
      </c>
      <c r="DI3" s="63" t="s">
        <v>597</v>
      </c>
      <c r="DJ3" s="63" t="s">
        <v>599</v>
      </c>
      <c r="DK3" s="63" t="s">
        <v>600</v>
      </c>
      <c r="DL3" s="63" t="s">
        <v>601</v>
      </c>
      <c r="DM3" s="63" t="s">
        <v>601</v>
      </c>
      <c r="DN3" s="63" t="s">
        <v>559</v>
      </c>
      <c r="DO3" s="63" t="s">
        <v>600</v>
      </c>
      <c r="DP3" s="63" t="s">
        <v>602</v>
      </c>
      <c r="DQ3" s="63" t="s">
        <v>603</v>
      </c>
      <c r="DR3" s="63" t="s">
        <v>586</v>
      </c>
      <c r="DS3" s="63" t="s">
        <v>604</v>
      </c>
      <c r="DT3" s="63" t="s">
        <v>553</v>
      </c>
      <c r="DU3" s="63" t="s">
        <v>605</v>
      </c>
      <c r="DV3" s="63" t="s">
        <v>606</v>
      </c>
      <c r="DW3" s="63" t="s">
        <v>607</v>
      </c>
      <c r="DX3" s="63" t="s">
        <v>608</v>
      </c>
      <c r="DY3" s="63" t="s">
        <v>609</v>
      </c>
      <c r="DZ3" s="63" t="s">
        <v>610</v>
      </c>
      <c r="EA3" s="63" t="s">
        <v>611</v>
      </c>
      <c r="EB3" s="63" t="s">
        <v>612</v>
      </c>
      <c r="EC3" s="63" t="s">
        <v>613</v>
      </c>
      <c r="ED3" s="63" t="s">
        <v>614</v>
      </c>
      <c r="EE3" s="63" t="s">
        <v>559</v>
      </c>
      <c r="EF3" s="63" t="s">
        <v>608</v>
      </c>
      <c r="EG3" s="63" t="s">
        <v>615</v>
      </c>
      <c r="EH3" s="63" t="s">
        <v>553</v>
      </c>
      <c r="EI3" s="63" t="s">
        <v>616</v>
      </c>
      <c r="EJ3" s="63" t="s">
        <v>617</v>
      </c>
      <c r="EK3" s="63" t="s">
        <v>618</v>
      </c>
      <c r="EL3" s="63" t="s">
        <v>599</v>
      </c>
      <c r="EM3" s="63" t="s">
        <v>619</v>
      </c>
      <c r="EN3" s="63" t="s">
        <v>620</v>
      </c>
      <c r="EO3" s="63" t="s">
        <v>621</v>
      </c>
      <c r="EP3" s="63" t="s">
        <v>559</v>
      </c>
      <c r="EQ3" s="63" t="s">
        <v>622</v>
      </c>
      <c r="ER3" s="63" t="s">
        <v>623</v>
      </c>
      <c r="ES3" s="63" t="s">
        <v>624</v>
      </c>
      <c r="ET3" s="63" t="s">
        <v>599</v>
      </c>
      <c r="EU3" s="63" t="s">
        <v>625</v>
      </c>
      <c r="EV3" s="63" t="s">
        <v>626</v>
      </c>
      <c r="EW3" s="63" t="s">
        <v>620</v>
      </c>
      <c r="EX3" s="63" t="s">
        <v>627</v>
      </c>
      <c r="EY3" s="63" t="s">
        <v>628</v>
      </c>
      <c r="EZ3" s="63" t="s">
        <v>629</v>
      </c>
      <c r="FA3" s="63" t="s">
        <v>563</v>
      </c>
      <c r="FB3" s="64" t="s">
        <v>630</v>
      </c>
      <c r="FC3" s="63" t="s">
        <v>631</v>
      </c>
      <c r="FD3" s="63" t="s">
        <v>632</v>
      </c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LT3" s="63"/>
      <c r="LU3" s="63"/>
      <c r="LV3" s="63"/>
      <c r="LW3" s="63"/>
      <c r="LX3" s="63"/>
      <c r="LY3" s="63"/>
      <c r="LZ3" s="63"/>
      <c r="MA3" s="63"/>
      <c r="MB3" s="63"/>
      <c r="MC3" s="63"/>
      <c r="MD3" s="63"/>
      <c r="ME3" s="63"/>
      <c r="MF3" s="63"/>
      <c r="MG3" s="63"/>
      <c r="MH3" s="63"/>
      <c r="MI3" s="63"/>
      <c r="MJ3" s="63"/>
      <c r="MK3" s="63"/>
      <c r="ML3" s="63"/>
      <c r="MM3" s="63"/>
      <c r="MN3" s="63"/>
      <c r="MO3" s="63"/>
      <c r="MP3" s="63"/>
      <c r="MQ3" s="63"/>
      <c r="MR3" s="63"/>
      <c r="MS3" s="63"/>
      <c r="MT3" s="63"/>
      <c r="MU3" s="63"/>
      <c r="MV3" s="63"/>
      <c r="MW3" s="63"/>
      <c r="MX3" s="63"/>
      <c r="MY3" s="63"/>
      <c r="MZ3" s="63"/>
      <c r="NA3" s="63"/>
      <c r="NB3" s="63"/>
      <c r="NC3" s="63"/>
      <c r="ND3" s="63"/>
      <c r="NE3" s="63"/>
      <c r="NF3" s="63"/>
      <c r="NG3" s="63"/>
      <c r="NH3" s="63"/>
      <c r="NI3" s="63"/>
      <c r="NJ3" s="63"/>
      <c r="NK3" s="63"/>
      <c r="NL3" s="63"/>
      <c r="NM3" s="63"/>
      <c r="NN3" s="63"/>
      <c r="NO3" s="63"/>
      <c r="NP3" s="63"/>
      <c r="NQ3" s="63"/>
      <c r="NR3" s="63"/>
      <c r="NS3" s="63"/>
      <c r="NT3" s="63"/>
      <c r="NU3" s="63"/>
      <c r="NV3" s="63"/>
      <c r="NW3" s="63"/>
      <c r="NX3" s="63"/>
      <c r="NY3" s="63"/>
      <c r="NZ3" s="63"/>
      <c r="OA3" s="63"/>
      <c r="OB3" s="63"/>
      <c r="OC3" s="63"/>
      <c r="OD3" s="63"/>
      <c r="OE3" s="63"/>
      <c r="OF3" s="63"/>
      <c r="OG3" s="63"/>
      <c r="OH3" s="63"/>
      <c r="OI3" s="63"/>
      <c r="OJ3" s="63"/>
      <c r="OK3" s="63"/>
      <c r="OL3" s="63"/>
      <c r="OM3" s="63"/>
      <c r="ON3" s="63"/>
      <c r="OO3" s="63"/>
      <c r="OP3" s="63"/>
      <c r="OQ3" s="63"/>
      <c r="OR3" s="63"/>
      <c r="OS3" s="63"/>
      <c r="OT3" s="63"/>
      <c r="OU3" s="63"/>
      <c r="OV3" s="63"/>
      <c r="OW3" s="63"/>
      <c r="OX3" s="63"/>
      <c r="OY3" s="63"/>
      <c r="OZ3" s="63"/>
      <c r="PA3" s="63"/>
      <c r="PB3" s="63"/>
      <c r="PC3" s="63"/>
      <c r="PD3" s="63"/>
      <c r="PE3" s="63"/>
      <c r="PF3" s="63"/>
      <c r="PG3" s="63"/>
      <c r="PH3" s="63"/>
      <c r="PI3" s="63"/>
      <c r="PJ3" s="63"/>
      <c r="PK3" s="63"/>
      <c r="PL3" s="63"/>
      <c r="PM3" s="63"/>
      <c r="PN3" s="63"/>
      <c r="PO3" s="63"/>
      <c r="PP3" s="63"/>
      <c r="PQ3" s="63"/>
      <c r="PR3" s="63"/>
      <c r="PS3" s="63"/>
      <c r="PT3" s="63"/>
      <c r="PU3" s="63"/>
      <c r="PV3" s="63"/>
      <c r="PW3" s="63"/>
      <c r="PX3" s="63"/>
      <c r="PY3" s="63"/>
      <c r="PZ3" s="63"/>
      <c r="QA3" s="63"/>
      <c r="QB3" s="63"/>
      <c r="QC3" s="63"/>
      <c r="QD3" s="63"/>
      <c r="QE3" s="63"/>
      <c r="QF3" s="63"/>
      <c r="QG3" s="63"/>
      <c r="QH3" s="63"/>
      <c r="QI3" s="63"/>
      <c r="QJ3" s="63"/>
      <c r="QK3" s="63"/>
      <c r="QL3" s="63"/>
      <c r="QM3" s="63"/>
      <c r="QN3" s="63"/>
      <c r="QO3" s="63"/>
      <c r="QP3" s="63"/>
      <c r="QQ3" s="63"/>
      <c r="QR3" s="63"/>
      <c r="QS3" s="63"/>
      <c r="QT3" s="63"/>
      <c r="QU3" s="63"/>
      <c r="QV3" s="63"/>
      <c r="QW3" s="63"/>
      <c r="QX3" s="63"/>
      <c r="QY3" s="63"/>
      <c r="QZ3" s="63"/>
      <c r="RA3" s="63"/>
      <c r="RB3" s="63"/>
      <c r="RC3" s="63"/>
      <c r="RD3" s="63"/>
      <c r="RE3" s="63"/>
      <c r="RF3" s="63"/>
      <c r="RG3" s="63"/>
      <c r="RH3" s="63"/>
      <c r="RI3" s="63"/>
      <c r="RJ3" s="63"/>
      <c r="RK3" s="63"/>
      <c r="RL3" s="63"/>
      <c r="RM3" s="63"/>
      <c r="RN3" s="63"/>
      <c r="RO3" s="63"/>
      <c r="RP3" s="63"/>
      <c r="RQ3" s="63"/>
      <c r="RR3" s="63"/>
      <c r="RS3" s="63"/>
      <c r="RT3" s="63"/>
      <c r="RU3" s="63"/>
      <c r="RV3" s="63"/>
      <c r="RW3" s="63"/>
      <c r="RX3" s="63"/>
      <c r="RY3" s="63"/>
      <c r="RZ3" s="63"/>
      <c r="SA3" s="63"/>
      <c r="SB3" s="63"/>
      <c r="SC3" s="63"/>
      <c r="SD3" s="63"/>
      <c r="SE3" s="63"/>
      <c r="SF3" s="63"/>
      <c r="SG3" s="63"/>
      <c r="SH3" s="63"/>
      <c r="SI3" s="63"/>
      <c r="SJ3" s="63"/>
      <c r="SK3" s="5"/>
    </row>
    <row r="4" ht="14.25" customHeight="1">
      <c r="A4" s="65"/>
      <c r="B4" s="66" t="s">
        <v>633</v>
      </c>
      <c r="C4" s="66" t="s">
        <v>634</v>
      </c>
      <c r="D4" s="66" t="s">
        <v>635</v>
      </c>
      <c r="E4" s="66" t="s">
        <v>14</v>
      </c>
      <c r="F4" s="66" t="s">
        <v>15</v>
      </c>
      <c r="G4" s="66" t="s">
        <v>16</v>
      </c>
      <c r="H4" s="66" t="s">
        <v>17</v>
      </c>
      <c r="I4" s="66" t="s">
        <v>18</v>
      </c>
      <c r="J4" s="66" t="s">
        <v>19</v>
      </c>
      <c r="K4" s="66" t="s">
        <v>20</v>
      </c>
      <c r="L4" s="66" t="s">
        <v>21</v>
      </c>
      <c r="M4" s="66" t="s">
        <v>22</v>
      </c>
      <c r="N4" s="66" t="s">
        <v>23</v>
      </c>
      <c r="O4" s="66" t="s">
        <v>24</v>
      </c>
      <c r="P4" s="66" t="s">
        <v>25</v>
      </c>
      <c r="Q4" s="66" t="s">
        <v>26</v>
      </c>
      <c r="R4" s="66" t="s">
        <v>27</v>
      </c>
      <c r="S4" s="66" t="s">
        <v>28</v>
      </c>
      <c r="T4" s="66" t="s">
        <v>29</v>
      </c>
      <c r="U4" s="66" t="s">
        <v>30</v>
      </c>
      <c r="V4" s="66" t="s">
        <v>31</v>
      </c>
      <c r="W4" s="66" t="s">
        <v>32</v>
      </c>
      <c r="X4" s="66" t="s">
        <v>33</v>
      </c>
      <c r="Y4" s="66" t="s">
        <v>34</v>
      </c>
      <c r="Z4" s="66" t="s">
        <v>35</v>
      </c>
      <c r="AA4" s="66" t="s">
        <v>36</v>
      </c>
      <c r="AB4" s="66" t="s">
        <v>37</v>
      </c>
      <c r="AC4" s="66" t="s">
        <v>38</v>
      </c>
      <c r="AD4" s="66" t="s">
        <v>39</v>
      </c>
      <c r="AE4" s="66" t="s">
        <v>40</v>
      </c>
      <c r="AF4" s="66" t="s">
        <v>41</v>
      </c>
      <c r="AG4" s="66" t="s">
        <v>42</v>
      </c>
      <c r="AH4" s="66" t="s">
        <v>43</v>
      </c>
      <c r="AI4" s="66" t="s">
        <v>44</v>
      </c>
      <c r="AJ4" s="66" t="s">
        <v>45</v>
      </c>
      <c r="AK4" s="66" t="s">
        <v>46</v>
      </c>
      <c r="AL4" s="66" t="s">
        <v>47</v>
      </c>
      <c r="AM4" s="66" t="s">
        <v>48</v>
      </c>
      <c r="AN4" s="66" t="s">
        <v>49</v>
      </c>
      <c r="AO4" s="66" t="s">
        <v>50</v>
      </c>
      <c r="AP4" s="66" t="s">
        <v>51</v>
      </c>
      <c r="AQ4" s="66" t="s">
        <v>52</v>
      </c>
      <c r="AR4" s="66" t="s">
        <v>53</v>
      </c>
      <c r="AS4" s="66" t="s">
        <v>54</v>
      </c>
      <c r="AT4" s="66" t="s">
        <v>55</v>
      </c>
      <c r="AU4" s="66" t="s">
        <v>56</v>
      </c>
      <c r="AV4" s="66" t="s">
        <v>57</v>
      </c>
      <c r="AW4" s="66" t="s">
        <v>58</v>
      </c>
      <c r="AX4" s="66" t="s">
        <v>59</v>
      </c>
      <c r="AY4" s="66" t="s">
        <v>60</v>
      </c>
      <c r="AZ4" s="66" t="s">
        <v>61</v>
      </c>
      <c r="BA4" s="66" t="s">
        <v>62</v>
      </c>
      <c r="BB4" s="66" t="s">
        <v>63</v>
      </c>
      <c r="BC4" s="66" t="s">
        <v>64</v>
      </c>
      <c r="BD4" s="66" t="s">
        <v>65</v>
      </c>
      <c r="BE4" s="66" t="s">
        <v>66</v>
      </c>
      <c r="BF4" s="66" t="s">
        <v>67</v>
      </c>
      <c r="BG4" s="66" t="s">
        <v>68</v>
      </c>
      <c r="BH4" s="66" t="s">
        <v>69</v>
      </c>
      <c r="BI4" s="66" t="s">
        <v>70</v>
      </c>
      <c r="BJ4" s="66" t="s">
        <v>71</v>
      </c>
      <c r="BK4" s="66" t="s">
        <v>72</v>
      </c>
      <c r="BL4" s="66" t="s">
        <v>73</v>
      </c>
      <c r="BM4" s="66" t="s">
        <v>74</v>
      </c>
      <c r="BN4" s="66" t="s">
        <v>75</v>
      </c>
      <c r="BO4" s="66" t="s">
        <v>76</v>
      </c>
      <c r="BP4" s="66" t="s">
        <v>77</v>
      </c>
      <c r="BQ4" s="66" t="s">
        <v>78</v>
      </c>
      <c r="BR4" s="66" t="s">
        <v>79</v>
      </c>
      <c r="BS4" s="66" t="s">
        <v>80</v>
      </c>
      <c r="BT4" s="66" t="s">
        <v>81</v>
      </c>
      <c r="BU4" s="66" t="s">
        <v>82</v>
      </c>
      <c r="BV4" s="66" t="s">
        <v>83</v>
      </c>
      <c r="BW4" s="66" t="s">
        <v>84</v>
      </c>
      <c r="BX4" s="66" t="s">
        <v>85</v>
      </c>
      <c r="BY4" s="66" t="s">
        <v>86</v>
      </c>
      <c r="BZ4" s="66" t="s">
        <v>87</v>
      </c>
      <c r="CA4" s="66" t="s">
        <v>88</v>
      </c>
      <c r="CB4" s="66" t="s">
        <v>89</v>
      </c>
      <c r="CC4" s="66" t="s">
        <v>90</v>
      </c>
      <c r="CD4" s="66" t="s">
        <v>91</v>
      </c>
      <c r="CE4" s="66" t="s">
        <v>92</v>
      </c>
      <c r="CF4" s="66" t="s">
        <v>93</v>
      </c>
      <c r="CG4" s="66" t="s">
        <v>94</v>
      </c>
      <c r="CH4" s="66" t="s">
        <v>95</v>
      </c>
      <c r="CI4" s="66" t="s">
        <v>96</v>
      </c>
      <c r="CJ4" s="66" t="s">
        <v>97</v>
      </c>
      <c r="CK4" s="66" t="s">
        <v>98</v>
      </c>
      <c r="CL4" s="66" t="s">
        <v>99</v>
      </c>
      <c r="CM4" s="66" t="s">
        <v>100</v>
      </c>
      <c r="CN4" s="66" t="s">
        <v>101</v>
      </c>
      <c r="CO4" s="66" t="s">
        <v>102</v>
      </c>
      <c r="CP4" s="66" t="s">
        <v>103</v>
      </c>
      <c r="CQ4" s="66" t="s">
        <v>104</v>
      </c>
      <c r="CR4" s="66" t="s">
        <v>105</v>
      </c>
      <c r="CS4" s="66" t="s">
        <v>106</v>
      </c>
      <c r="CT4" s="66" t="s">
        <v>107</v>
      </c>
      <c r="CU4" s="66" t="s">
        <v>108</v>
      </c>
      <c r="CV4" s="66" t="s">
        <v>109</v>
      </c>
      <c r="CW4" s="66" t="s">
        <v>110</v>
      </c>
      <c r="CX4" s="66" t="s">
        <v>111</v>
      </c>
      <c r="CY4" s="66" t="s">
        <v>112</v>
      </c>
      <c r="CZ4" s="66" t="s">
        <v>113</v>
      </c>
      <c r="DA4" s="66" t="s">
        <v>114</v>
      </c>
      <c r="DB4" s="66" t="s">
        <v>115</v>
      </c>
      <c r="DC4" s="66" t="s">
        <v>116</v>
      </c>
      <c r="DD4" s="66" t="s">
        <v>117</v>
      </c>
      <c r="DE4" s="66" t="s">
        <v>118</v>
      </c>
      <c r="DF4" s="66" t="s">
        <v>119</v>
      </c>
      <c r="DG4" s="66" t="s">
        <v>120</v>
      </c>
      <c r="DH4" s="66" t="s">
        <v>121</v>
      </c>
      <c r="DI4" s="66" t="s">
        <v>122</v>
      </c>
      <c r="DJ4" s="66" t="s">
        <v>123</v>
      </c>
      <c r="DK4" s="66" t="s">
        <v>124</v>
      </c>
      <c r="DL4" s="66" t="s">
        <v>125</v>
      </c>
      <c r="DM4" s="66" t="s">
        <v>126</v>
      </c>
      <c r="DN4" s="66" t="s">
        <v>127</v>
      </c>
      <c r="DO4" s="66" t="s">
        <v>128</v>
      </c>
      <c r="DP4" s="66" t="s">
        <v>129</v>
      </c>
      <c r="DQ4" s="66" t="s">
        <v>130</v>
      </c>
      <c r="DR4" s="66" t="s">
        <v>131</v>
      </c>
      <c r="DS4" s="66" t="s">
        <v>132</v>
      </c>
      <c r="DT4" s="66" t="s">
        <v>133</v>
      </c>
      <c r="DU4" s="66" t="s">
        <v>134</v>
      </c>
      <c r="DV4" s="66" t="s">
        <v>135</v>
      </c>
      <c r="DW4" s="66" t="s">
        <v>136</v>
      </c>
      <c r="DX4" s="66" t="s">
        <v>137</v>
      </c>
      <c r="DY4" s="66" t="s">
        <v>138</v>
      </c>
      <c r="DZ4" s="66" t="s">
        <v>139</v>
      </c>
      <c r="EA4" s="66" t="s">
        <v>140</v>
      </c>
      <c r="EB4" s="66" t="s">
        <v>141</v>
      </c>
      <c r="EC4" s="66" t="s">
        <v>142</v>
      </c>
      <c r="ED4" s="66" t="s">
        <v>143</v>
      </c>
      <c r="EE4" s="66" t="s">
        <v>144</v>
      </c>
      <c r="EF4" s="66" t="s">
        <v>145</v>
      </c>
      <c r="EG4" s="66" t="s">
        <v>146</v>
      </c>
      <c r="EH4" s="66" t="s">
        <v>147</v>
      </c>
      <c r="EI4" s="66" t="s">
        <v>148</v>
      </c>
      <c r="EJ4" s="66" t="s">
        <v>149</v>
      </c>
      <c r="EK4" s="66" t="s">
        <v>150</v>
      </c>
      <c r="EL4" s="66" t="s">
        <v>151</v>
      </c>
      <c r="EM4" s="66" t="s">
        <v>152</v>
      </c>
      <c r="EN4" s="66" t="s">
        <v>153</v>
      </c>
      <c r="EO4" s="66" t="s">
        <v>154</v>
      </c>
      <c r="EP4" s="66" t="s">
        <v>155</v>
      </c>
      <c r="EQ4" s="66" t="s">
        <v>156</v>
      </c>
      <c r="ER4" s="66" t="s">
        <v>157</v>
      </c>
      <c r="ES4" s="66" t="s">
        <v>158</v>
      </c>
      <c r="ET4" s="66" t="s">
        <v>159</v>
      </c>
      <c r="EU4" s="66" t="s">
        <v>160</v>
      </c>
      <c r="EV4" s="66" t="s">
        <v>161</v>
      </c>
      <c r="EW4" s="66" t="s">
        <v>162</v>
      </c>
      <c r="EX4" s="66" t="s">
        <v>163</v>
      </c>
      <c r="EY4" s="66" t="s">
        <v>164</v>
      </c>
      <c r="EZ4" s="66" t="s">
        <v>165</v>
      </c>
      <c r="FA4" s="66" t="s">
        <v>166</v>
      </c>
      <c r="FB4" s="66" t="s">
        <v>167</v>
      </c>
      <c r="FC4" s="66" t="s">
        <v>168</v>
      </c>
      <c r="FD4" s="66" t="s">
        <v>169</v>
      </c>
      <c r="FE4" s="66" t="s">
        <v>170</v>
      </c>
      <c r="FF4" s="66" t="s">
        <v>171</v>
      </c>
      <c r="FG4" s="66" t="s">
        <v>172</v>
      </c>
      <c r="FH4" s="66" t="s">
        <v>173</v>
      </c>
      <c r="FI4" s="66" t="s">
        <v>174</v>
      </c>
      <c r="FJ4" s="66" t="s">
        <v>175</v>
      </c>
      <c r="FK4" s="66" t="s">
        <v>176</v>
      </c>
      <c r="FL4" s="66" t="s">
        <v>177</v>
      </c>
      <c r="FM4" s="66" t="s">
        <v>178</v>
      </c>
      <c r="FN4" s="66" t="s">
        <v>179</v>
      </c>
      <c r="FO4" s="66" t="s">
        <v>180</v>
      </c>
      <c r="FP4" s="66" t="s">
        <v>181</v>
      </c>
      <c r="FQ4" s="66" t="s">
        <v>182</v>
      </c>
      <c r="FR4" s="66" t="s">
        <v>183</v>
      </c>
      <c r="FS4" s="66" t="s">
        <v>184</v>
      </c>
      <c r="FT4" s="66" t="s">
        <v>185</v>
      </c>
      <c r="FU4" s="66" t="s">
        <v>186</v>
      </c>
      <c r="FV4" s="66" t="s">
        <v>187</v>
      </c>
      <c r="FW4" s="66" t="s">
        <v>188</v>
      </c>
      <c r="FX4" s="66" t="s">
        <v>189</v>
      </c>
      <c r="FY4" s="66" t="s">
        <v>190</v>
      </c>
      <c r="FZ4" s="66" t="s">
        <v>191</v>
      </c>
      <c r="GA4" s="66" t="s">
        <v>192</v>
      </c>
      <c r="GB4" s="66" t="s">
        <v>193</v>
      </c>
      <c r="GC4" s="66" t="s">
        <v>194</v>
      </c>
      <c r="GD4" s="66" t="s">
        <v>195</v>
      </c>
      <c r="GE4" s="66" t="s">
        <v>196</v>
      </c>
      <c r="GF4" s="66" t="s">
        <v>197</v>
      </c>
      <c r="GG4" s="66" t="s">
        <v>198</v>
      </c>
      <c r="GH4" s="66" t="s">
        <v>199</v>
      </c>
      <c r="GI4" s="66" t="s">
        <v>200</v>
      </c>
      <c r="GJ4" s="66" t="s">
        <v>201</v>
      </c>
      <c r="GK4" s="66" t="s">
        <v>202</v>
      </c>
      <c r="GL4" s="66" t="s">
        <v>203</v>
      </c>
      <c r="GM4" s="66" t="s">
        <v>204</v>
      </c>
      <c r="GN4" s="66" t="s">
        <v>205</v>
      </c>
      <c r="GO4" s="66" t="s">
        <v>206</v>
      </c>
      <c r="GP4" s="66" t="s">
        <v>207</v>
      </c>
      <c r="GQ4" s="66" t="s">
        <v>208</v>
      </c>
      <c r="GR4" s="66" t="s">
        <v>209</v>
      </c>
      <c r="GS4" s="66" t="s">
        <v>210</v>
      </c>
      <c r="GT4" s="66" t="s">
        <v>211</v>
      </c>
      <c r="GU4" s="66" t="s">
        <v>212</v>
      </c>
      <c r="GV4" s="66" t="s">
        <v>213</v>
      </c>
      <c r="GW4" s="66" t="s">
        <v>214</v>
      </c>
      <c r="GX4" s="66" t="s">
        <v>215</v>
      </c>
      <c r="GY4" s="66" t="s">
        <v>216</v>
      </c>
      <c r="GZ4" s="66" t="s">
        <v>217</v>
      </c>
      <c r="HA4" s="66" t="s">
        <v>218</v>
      </c>
      <c r="HB4" s="66" t="s">
        <v>219</v>
      </c>
      <c r="HC4" s="66" t="s">
        <v>220</v>
      </c>
      <c r="HD4" s="66" t="s">
        <v>221</v>
      </c>
      <c r="HE4" s="66" t="s">
        <v>222</v>
      </c>
      <c r="HF4" s="66" t="s">
        <v>223</v>
      </c>
      <c r="HG4" s="66" t="s">
        <v>224</v>
      </c>
      <c r="HH4" s="66" t="s">
        <v>225</v>
      </c>
      <c r="HI4" s="66" t="s">
        <v>226</v>
      </c>
      <c r="HJ4" s="66" t="s">
        <v>227</v>
      </c>
      <c r="HK4" s="66" t="s">
        <v>228</v>
      </c>
      <c r="HL4" s="66" t="s">
        <v>229</v>
      </c>
      <c r="HM4" s="66" t="s">
        <v>230</v>
      </c>
      <c r="HN4" s="66" t="s">
        <v>231</v>
      </c>
      <c r="HO4" s="66" t="s">
        <v>232</v>
      </c>
      <c r="HP4" s="66" t="s">
        <v>233</v>
      </c>
      <c r="HQ4" s="66" t="s">
        <v>234</v>
      </c>
      <c r="HR4" s="66" t="s">
        <v>235</v>
      </c>
      <c r="HS4" s="66" t="s">
        <v>236</v>
      </c>
      <c r="HT4" s="66" t="s">
        <v>237</v>
      </c>
      <c r="HU4" s="66" t="s">
        <v>238</v>
      </c>
      <c r="HV4" s="66" t="s">
        <v>239</v>
      </c>
      <c r="HW4" s="66" t="s">
        <v>240</v>
      </c>
      <c r="HX4" s="66" t="s">
        <v>241</v>
      </c>
      <c r="HY4" s="66" t="s">
        <v>242</v>
      </c>
      <c r="HZ4" s="66" t="s">
        <v>243</v>
      </c>
      <c r="IA4" s="66" t="s">
        <v>244</v>
      </c>
      <c r="IB4" s="66" t="s">
        <v>245</v>
      </c>
      <c r="IC4" s="66" t="s">
        <v>246</v>
      </c>
      <c r="ID4" s="66" t="s">
        <v>247</v>
      </c>
      <c r="IE4" s="66" t="s">
        <v>248</v>
      </c>
      <c r="IF4" s="66" t="s">
        <v>249</v>
      </c>
      <c r="IG4" s="66" t="s">
        <v>250</v>
      </c>
      <c r="IH4" s="66" t="s">
        <v>251</v>
      </c>
      <c r="II4" s="66" t="s">
        <v>252</v>
      </c>
      <c r="IJ4" s="66" t="s">
        <v>253</v>
      </c>
      <c r="IK4" s="66" t="s">
        <v>254</v>
      </c>
      <c r="IL4" s="66" t="s">
        <v>255</v>
      </c>
      <c r="IM4" s="66" t="s">
        <v>256</v>
      </c>
      <c r="IN4" s="66" t="s">
        <v>257</v>
      </c>
      <c r="IO4" s="66" t="s">
        <v>258</v>
      </c>
      <c r="IP4" s="66" t="s">
        <v>259</v>
      </c>
      <c r="IQ4" s="66" t="s">
        <v>260</v>
      </c>
      <c r="IR4" s="66" t="s">
        <v>261</v>
      </c>
      <c r="IS4" s="66" t="s">
        <v>262</v>
      </c>
      <c r="IT4" s="66" t="s">
        <v>263</v>
      </c>
      <c r="IU4" s="66" t="s">
        <v>264</v>
      </c>
      <c r="IV4" s="66" t="s">
        <v>265</v>
      </c>
      <c r="IW4" s="66" t="s">
        <v>266</v>
      </c>
      <c r="IX4" s="66" t="s">
        <v>267</v>
      </c>
      <c r="IY4" s="66" t="s">
        <v>268</v>
      </c>
      <c r="IZ4" s="66" t="s">
        <v>269</v>
      </c>
      <c r="JA4" s="66" t="s">
        <v>270</v>
      </c>
      <c r="JB4" s="66" t="s">
        <v>271</v>
      </c>
      <c r="JC4" s="66" t="s">
        <v>272</v>
      </c>
      <c r="JD4" s="66" t="s">
        <v>273</v>
      </c>
      <c r="JE4" s="66" t="s">
        <v>274</v>
      </c>
      <c r="JF4" s="66" t="s">
        <v>275</v>
      </c>
      <c r="JG4" s="66" t="s">
        <v>276</v>
      </c>
      <c r="JH4" s="66" t="s">
        <v>277</v>
      </c>
      <c r="JI4" s="66" t="s">
        <v>278</v>
      </c>
      <c r="JJ4" s="66" t="s">
        <v>279</v>
      </c>
      <c r="JK4" s="66" t="s">
        <v>280</v>
      </c>
      <c r="JL4" s="66" t="s">
        <v>281</v>
      </c>
      <c r="JM4" s="66" t="s">
        <v>282</v>
      </c>
      <c r="JN4" s="66" t="s">
        <v>283</v>
      </c>
      <c r="JO4" s="66" t="s">
        <v>284</v>
      </c>
      <c r="JP4" s="66" t="s">
        <v>285</v>
      </c>
      <c r="JQ4" s="66" t="s">
        <v>286</v>
      </c>
      <c r="JR4" s="66" t="s">
        <v>287</v>
      </c>
      <c r="JS4" s="66" t="s">
        <v>288</v>
      </c>
      <c r="JT4" s="66" t="s">
        <v>289</v>
      </c>
      <c r="JU4" s="66" t="s">
        <v>290</v>
      </c>
      <c r="JV4" s="66" t="s">
        <v>291</v>
      </c>
      <c r="JW4" s="66" t="s">
        <v>292</v>
      </c>
      <c r="JX4" s="66" t="s">
        <v>293</v>
      </c>
      <c r="JY4" s="66" t="s">
        <v>294</v>
      </c>
      <c r="JZ4" s="66" t="s">
        <v>295</v>
      </c>
      <c r="KA4" s="66" t="s">
        <v>296</v>
      </c>
      <c r="KB4" s="66" t="s">
        <v>297</v>
      </c>
      <c r="KC4" s="66" t="s">
        <v>298</v>
      </c>
      <c r="KD4" s="66" t="s">
        <v>299</v>
      </c>
      <c r="KE4" s="66" t="s">
        <v>300</v>
      </c>
      <c r="KF4" s="66" t="s">
        <v>301</v>
      </c>
      <c r="KG4" s="66" t="s">
        <v>302</v>
      </c>
      <c r="KH4" s="66" t="s">
        <v>303</v>
      </c>
      <c r="KI4" s="66" t="s">
        <v>304</v>
      </c>
      <c r="KJ4" s="66" t="s">
        <v>305</v>
      </c>
      <c r="KK4" s="66" t="s">
        <v>306</v>
      </c>
      <c r="KL4" s="66" t="s">
        <v>307</v>
      </c>
      <c r="KM4" s="66" t="s">
        <v>308</v>
      </c>
      <c r="KN4" s="66" t="s">
        <v>309</v>
      </c>
      <c r="KO4" s="66" t="s">
        <v>310</v>
      </c>
      <c r="KP4" s="66" t="s">
        <v>311</v>
      </c>
      <c r="KQ4" s="66" t="s">
        <v>312</v>
      </c>
      <c r="KR4" s="66" t="s">
        <v>313</v>
      </c>
      <c r="KS4" s="66" t="s">
        <v>314</v>
      </c>
      <c r="KT4" s="66" t="s">
        <v>315</v>
      </c>
      <c r="KU4" s="66" t="s">
        <v>316</v>
      </c>
      <c r="KV4" s="66" t="s">
        <v>317</v>
      </c>
      <c r="KW4" s="66" t="s">
        <v>318</v>
      </c>
      <c r="KX4" s="66" t="s">
        <v>319</v>
      </c>
      <c r="KY4" s="66" t="s">
        <v>320</v>
      </c>
      <c r="KZ4" s="66" t="s">
        <v>321</v>
      </c>
      <c r="LA4" s="66" t="s">
        <v>322</v>
      </c>
      <c r="LB4" s="66" t="s">
        <v>323</v>
      </c>
      <c r="LC4" s="66" t="s">
        <v>324</v>
      </c>
      <c r="LD4" s="66" t="s">
        <v>325</v>
      </c>
      <c r="LE4" s="66" t="s">
        <v>326</v>
      </c>
      <c r="LF4" s="66" t="s">
        <v>327</v>
      </c>
      <c r="LG4" s="66" t="s">
        <v>328</v>
      </c>
      <c r="LH4" s="66" t="s">
        <v>329</v>
      </c>
      <c r="LI4" s="66" t="s">
        <v>330</v>
      </c>
      <c r="LJ4" s="66" t="s">
        <v>331</v>
      </c>
      <c r="LK4" s="66" t="s">
        <v>332</v>
      </c>
      <c r="LL4" s="66" t="s">
        <v>333</v>
      </c>
      <c r="LM4" s="66" t="s">
        <v>334</v>
      </c>
      <c r="LN4" s="66" t="s">
        <v>335</v>
      </c>
      <c r="LO4" s="66" t="s">
        <v>336</v>
      </c>
      <c r="LP4" s="66" t="s">
        <v>337</v>
      </c>
      <c r="LQ4" s="66" t="s">
        <v>338</v>
      </c>
      <c r="LR4" s="66" t="s">
        <v>339</v>
      </c>
      <c r="LS4" s="66" t="s">
        <v>340</v>
      </c>
      <c r="LT4" s="66" t="s">
        <v>341</v>
      </c>
      <c r="LU4" s="66" t="s">
        <v>342</v>
      </c>
      <c r="LV4" s="66" t="s">
        <v>343</v>
      </c>
      <c r="LW4" s="66" t="s">
        <v>344</v>
      </c>
      <c r="LX4" s="66" t="s">
        <v>345</v>
      </c>
      <c r="LY4" s="66" t="s">
        <v>346</v>
      </c>
      <c r="LZ4" s="66" t="s">
        <v>347</v>
      </c>
      <c r="MA4" s="66" t="s">
        <v>348</v>
      </c>
      <c r="MB4" s="66" t="s">
        <v>349</v>
      </c>
      <c r="MC4" s="66" t="s">
        <v>350</v>
      </c>
      <c r="MD4" s="66" t="s">
        <v>351</v>
      </c>
      <c r="ME4" s="66" t="s">
        <v>352</v>
      </c>
      <c r="MF4" s="66" t="s">
        <v>353</v>
      </c>
      <c r="MG4" s="66" t="s">
        <v>354</v>
      </c>
      <c r="MH4" s="66" t="s">
        <v>355</v>
      </c>
      <c r="MI4" s="66" t="s">
        <v>356</v>
      </c>
      <c r="MJ4" s="66" t="s">
        <v>357</v>
      </c>
      <c r="MK4" s="66" t="s">
        <v>358</v>
      </c>
      <c r="ML4" s="66" t="s">
        <v>359</v>
      </c>
      <c r="MM4" s="66" t="s">
        <v>360</v>
      </c>
      <c r="MN4" s="66" t="s">
        <v>361</v>
      </c>
      <c r="MO4" s="66" t="s">
        <v>362</v>
      </c>
      <c r="MP4" s="66" t="s">
        <v>363</v>
      </c>
      <c r="MQ4" s="66" t="s">
        <v>364</v>
      </c>
      <c r="MR4" s="66" t="s">
        <v>365</v>
      </c>
      <c r="MS4" s="66" t="s">
        <v>366</v>
      </c>
      <c r="MT4" s="66" t="s">
        <v>367</v>
      </c>
      <c r="MU4" s="66" t="s">
        <v>368</v>
      </c>
      <c r="MV4" s="66" t="s">
        <v>369</v>
      </c>
      <c r="MW4" s="66" t="s">
        <v>370</v>
      </c>
      <c r="MX4" s="66" t="s">
        <v>371</v>
      </c>
      <c r="MY4" s="66" t="s">
        <v>372</v>
      </c>
      <c r="MZ4" s="66" t="s">
        <v>373</v>
      </c>
      <c r="NA4" s="66" t="s">
        <v>374</v>
      </c>
      <c r="NB4" s="66" t="s">
        <v>375</v>
      </c>
      <c r="NC4" s="66" t="s">
        <v>376</v>
      </c>
      <c r="ND4" s="66" t="s">
        <v>377</v>
      </c>
      <c r="NE4" s="66" t="s">
        <v>378</v>
      </c>
      <c r="NF4" s="66" t="s">
        <v>379</v>
      </c>
      <c r="NG4" s="66" t="s">
        <v>380</v>
      </c>
      <c r="NH4" s="66" t="s">
        <v>381</v>
      </c>
      <c r="NI4" s="66" t="s">
        <v>382</v>
      </c>
      <c r="NJ4" s="66" t="s">
        <v>383</v>
      </c>
      <c r="NK4" s="66" t="s">
        <v>384</v>
      </c>
      <c r="NL4" s="66" t="s">
        <v>385</v>
      </c>
      <c r="NM4" s="66" t="s">
        <v>386</v>
      </c>
      <c r="NN4" s="66" t="s">
        <v>387</v>
      </c>
      <c r="NO4" s="66" t="s">
        <v>388</v>
      </c>
      <c r="NP4" s="66" t="s">
        <v>389</v>
      </c>
      <c r="NQ4" s="66" t="s">
        <v>390</v>
      </c>
      <c r="NR4" s="66" t="s">
        <v>391</v>
      </c>
      <c r="NS4" s="66" t="s">
        <v>392</v>
      </c>
      <c r="NT4" s="66" t="s">
        <v>393</v>
      </c>
      <c r="NU4" s="66" t="s">
        <v>394</v>
      </c>
      <c r="NV4" s="66" t="s">
        <v>395</v>
      </c>
      <c r="NW4" s="66" t="s">
        <v>396</v>
      </c>
      <c r="NX4" s="66" t="s">
        <v>397</v>
      </c>
      <c r="NY4" s="66" t="s">
        <v>398</v>
      </c>
      <c r="NZ4" s="66" t="s">
        <v>399</v>
      </c>
      <c r="OA4" s="66" t="s">
        <v>400</v>
      </c>
      <c r="OB4" s="66" t="s">
        <v>401</v>
      </c>
      <c r="OC4" s="66" t="s">
        <v>402</v>
      </c>
      <c r="OD4" s="66" t="s">
        <v>403</v>
      </c>
      <c r="OE4" s="66" t="s">
        <v>404</v>
      </c>
      <c r="OF4" s="66" t="s">
        <v>405</v>
      </c>
      <c r="OG4" s="66" t="s">
        <v>406</v>
      </c>
      <c r="OH4" s="66" t="s">
        <v>407</v>
      </c>
      <c r="OI4" s="66" t="s">
        <v>408</v>
      </c>
      <c r="OJ4" s="66" t="s">
        <v>409</v>
      </c>
      <c r="OK4" s="66" t="s">
        <v>410</v>
      </c>
      <c r="OL4" s="66" t="s">
        <v>411</v>
      </c>
      <c r="OM4" s="66" t="s">
        <v>412</v>
      </c>
      <c r="ON4" s="66" t="s">
        <v>413</v>
      </c>
      <c r="OO4" s="66" t="s">
        <v>414</v>
      </c>
      <c r="OP4" s="66" t="s">
        <v>415</v>
      </c>
      <c r="OQ4" s="66" t="s">
        <v>416</v>
      </c>
      <c r="OR4" s="66" t="s">
        <v>417</v>
      </c>
      <c r="OS4" s="66" t="s">
        <v>418</v>
      </c>
      <c r="OT4" s="66" t="s">
        <v>419</v>
      </c>
      <c r="OU4" s="66" t="s">
        <v>420</v>
      </c>
      <c r="OV4" s="66" t="s">
        <v>421</v>
      </c>
      <c r="OW4" s="66" t="s">
        <v>422</v>
      </c>
      <c r="OX4" s="66" t="s">
        <v>423</v>
      </c>
      <c r="OY4" s="66" t="s">
        <v>424</v>
      </c>
      <c r="OZ4" s="66" t="s">
        <v>425</v>
      </c>
      <c r="PA4" s="66" t="s">
        <v>426</v>
      </c>
      <c r="PB4" s="66" t="s">
        <v>427</v>
      </c>
      <c r="PC4" s="66" t="s">
        <v>428</v>
      </c>
      <c r="PD4" s="66" t="s">
        <v>429</v>
      </c>
      <c r="PE4" s="66" t="s">
        <v>430</v>
      </c>
      <c r="PF4" s="66" t="s">
        <v>431</v>
      </c>
      <c r="PG4" s="66" t="s">
        <v>432</v>
      </c>
      <c r="PH4" s="66" t="s">
        <v>433</v>
      </c>
      <c r="PI4" s="66" t="s">
        <v>434</v>
      </c>
      <c r="PJ4" s="66" t="s">
        <v>435</v>
      </c>
      <c r="PK4" s="66" t="s">
        <v>436</v>
      </c>
      <c r="PL4" s="66" t="s">
        <v>437</v>
      </c>
      <c r="PM4" s="66" t="s">
        <v>438</v>
      </c>
      <c r="PN4" s="66" t="s">
        <v>439</v>
      </c>
      <c r="PO4" s="66" t="s">
        <v>440</v>
      </c>
      <c r="PP4" s="66" t="s">
        <v>441</v>
      </c>
      <c r="PQ4" s="66" t="s">
        <v>442</v>
      </c>
      <c r="PR4" s="66" t="s">
        <v>443</v>
      </c>
      <c r="PS4" s="66" t="s">
        <v>444</v>
      </c>
      <c r="PT4" s="66" t="s">
        <v>445</v>
      </c>
      <c r="PU4" s="66" t="s">
        <v>446</v>
      </c>
      <c r="PV4" s="66" t="s">
        <v>447</v>
      </c>
      <c r="PW4" s="66" t="s">
        <v>448</v>
      </c>
      <c r="PX4" s="66" t="s">
        <v>449</v>
      </c>
      <c r="PY4" s="66" t="s">
        <v>450</v>
      </c>
      <c r="PZ4" s="66" t="s">
        <v>451</v>
      </c>
      <c r="QA4" s="66" t="s">
        <v>452</v>
      </c>
      <c r="QB4" s="66" t="s">
        <v>453</v>
      </c>
      <c r="QC4" s="66" t="s">
        <v>454</v>
      </c>
      <c r="QD4" s="66" t="s">
        <v>455</v>
      </c>
      <c r="QE4" s="66" t="s">
        <v>456</v>
      </c>
      <c r="QF4" s="66" t="s">
        <v>457</v>
      </c>
      <c r="QG4" s="66" t="s">
        <v>458</v>
      </c>
      <c r="QH4" s="66" t="s">
        <v>459</v>
      </c>
      <c r="QI4" s="66" t="s">
        <v>460</v>
      </c>
      <c r="QJ4" s="66" t="s">
        <v>461</v>
      </c>
      <c r="QK4" s="66" t="s">
        <v>462</v>
      </c>
      <c r="QL4" s="66" t="s">
        <v>463</v>
      </c>
      <c r="QM4" s="66" t="s">
        <v>464</v>
      </c>
      <c r="QN4" s="66" t="s">
        <v>465</v>
      </c>
      <c r="QO4" s="66" t="s">
        <v>466</v>
      </c>
      <c r="QP4" s="66" t="s">
        <v>467</v>
      </c>
      <c r="QQ4" s="66" t="s">
        <v>468</v>
      </c>
      <c r="QR4" s="66" t="s">
        <v>469</v>
      </c>
      <c r="QS4" s="66" t="s">
        <v>470</v>
      </c>
      <c r="QT4" s="66" t="s">
        <v>471</v>
      </c>
      <c r="QU4" s="66" t="s">
        <v>472</v>
      </c>
      <c r="QV4" s="66" t="s">
        <v>473</v>
      </c>
      <c r="QW4" s="66" t="s">
        <v>474</v>
      </c>
      <c r="QX4" s="66" t="s">
        <v>475</v>
      </c>
      <c r="QY4" s="66" t="s">
        <v>476</v>
      </c>
      <c r="QZ4" s="66" t="s">
        <v>477</v>
      </c>
      <c r="RA4" s="66" t="s">
        <v>478</v>
      </c>
      <c r="RB4" s="66" t="s">
        <v>479</v>
      </c>
      <c r="RC4" s="66" t="s">
        <v>480</v>
      </c>
      <c r="RD4" s="66" t="s">
        <v>481</v>
      </c>
      <c r="RE4" s="66" t="s">
        <v>482</v>
      </c>
      <c r="RF4" s="66" t="s">
        <v>483</v>
      </c>
      <c r="RG4" s="66" t="s">
        <v>484</v>
      </c>
      <c r="RH4" s="66" t="s">
        <v>485</v>
      </c>
      <c r="RI4" s="66" t="s">
        <v>486</v>
      </c>
      <c r="RJ4" s="66" t="s">
        <v>487</v>
      </c>
      <c r="RK4" s="66" t="s">
        <v>488</v>
      </c>
      <c r="RL4" s="66" t="s">
        <v>489</v>
      </c>
      <c r="RM4" s="66" t="s">
        <v>490</v>
      </c>
      <c r="RN4" s="66" t="s">
        <v>491</v>
      </c>
      <c r="RO4" s="66" t="s">
        <v>492</v>
      </c>
      <c r="RP4" s="66" t="s">
        <v>493</v>
      </c>
      <c r="RQ4" s="66" t="s">
        <v>494</v>
      </c>
      <c r="RR4" s="66" t="s">
        <v>495</v>
      </c>
      <c r="RS4" s="66" t="s">
        <v>496</v>
      </c>
      <c r="RT4" s="66" t="s">
        <v>497</v>
      </c>
      <c r="RU4" s="66" t="s">
        <v>498</v>
      </c>
      <c r="RV4" s="66" t="s">
        <v>499</v>
      </c>
      <c r="RW4" s="66" t="s">
        <v>500</v>
      </c>
      <c r="RX4" s="66" t="s">
        <v>501</v>
      </c>
      <c r="RY4" s="66" t="s">
        <v>502</v>
      </c>
      <c r="RZ4" s="66" t="s">
        <v>503</v>
      </c>
      <c r="SA4" s="66" t="s">
        <v>504</v>
      </c>
      <c r="SB4" s="66" t="s">
        <v>505</v>
      </c>
      <c r="SC4" s="66" t="s">
        <v>506</v>
      </c>
      <c r="SD4" s="66" t="s">
        <v>507</v>
      </c>
      <c r="SE4" s="66" t="s">
        <v>508</v>
      </c>
      <c r="SF4" s="66" t="s">
        <v>509</v>
      </c>
      <c r="SG4" s="66" t="s">
        <v>510</v>
      </c>
      <c r="SH4" s="66" t="s">
        <v>511</v>
      </c>
      <c r="SI4" s="66" t="s">
        <v>512</v>
      </c>
      <c r="SJ4" s="66" t="s">
        <v>513</v>
      </c>
      <c r="SK4" s="5"/>
    </row>
    <row r="5" ht="14.25" customHeight="1">
      <c r="A5" s="65"/>
      <c r="B5" s="67" t="s">
        <v>4</v>
      </c>
      <c r="C5" s="67"/>
      <c r="D5" s="68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/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/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7"/>
      <c r="KD5" s="37"/>
      <c r="KE5" s="37"/>
      <c r="KF5" s="37"/>
      <c r="KG5" s="37"/>
      <c r="KH5" s="37"/>
      <c r="KI5" s="37"/>
      <c r="KJ5" s="37"/>
      <c r="KK5" s="37"/>
      <c r="KL5" s="37"/>
      <c r="KM5" s="37"/>
      <c r="KN5" s="37"/>
      <c r="KO5" s="37"/>
      <c r="KP5" s="37"/>
      <c r="KQ5" s="37"/>
      <c r="KR5" s="37"/>
      <c r="KS5" s="37"/>
      <c r="KT5" s="37"/>
      <c r="KU5" s="37"/>
      <c r="KV5" s="37"/>
      <c r="KW5" s="37"/>
      <c r="KX5" s="37"/>
      <c r="KY5" s="37"/>
      <c r="KZ5" s="37"/>
      <c r="LA5" s="37"/>
      <c r="LB5" s="37"/>
      <c r="LC5" s="37"/>
      <c r="LD5" s="37"/>
      <c r="LE5" s="37"/>
      <c r="LF5" s="37"/>
      <c r="LG5" s="37"/>
      <c r="LH5" s="37"/>
      <c r="LI5" s="37"/>
      <c r="LJ5" s="37"/>
      <c r="LK5" s="37"/>
      <c r="LL5" s="37"/>
      <c r="LM5" s="37"/>
      <c r="LN5" s="37"/>
      <c r="LO5" s="37"/>
      <c r="LP5" s="37"/>
      <c r="LQ5" s="37"/>
      <c r="LR5" s="37"/>
      <c r="LS5" s="37"/>
      <c r="LT5" s="37"/>
      <c r="LU5" s="37"/>
      <c r="LV5" s="37"/>
      <c r="LW5" s="37"/>
      <c r="LX5" s="37"/>
      <c r="LY5" s="37"/>
      <c r="LZ5" s="37"/>
      <c r="MA5" s="37"/>
      <c r="MB5" s="37"/>
      <c r="MC5" s="37"/>
      <c r="MD5" s="37"/>
      <c r="ME5" s="37"/>
      <c r="MF5" s="37"/>
      <c r="MG5" s="37"/>
      <c r="MH5" s="37"/>
      <c r="MI5" s="37"/>
      <c r="MJ5" s="37"/>
      <c r="MK5" s="37"/>
      <c r="ML5" s="37"/>
      <c r="MM5" s="37"/>
      <c r="MN5" s="37"/>
      <c r="MO5" s="37"/>
      <c r="MP5" s="37"/>
      <c r="MQ5" s="37"/>
      <c r="MR5" s="37"/>
      <c r="MS5" s="37"/>
      <c r="MT5" s="37"/>
      <c r="MU5" s="37"/>
      <c r="MV5" s="37"/>
      <c r="MW5" s="37"/>
      <c r="MX5" s="37"/>
      <c r="MY5" s="37"/>
      <c r="MZ5" s="37"/>
      <c r="NA5" s="37"/>
      <c r="NB5" s="37"/>
      <c r="NC5" s="37"/>
      <c r="ND5" s="37"/>
      <c r="NE5" s="37"/>
      <c r="NF5" s="37"/>
      <c r="NG5" s="37"/>
      <c r="NH5" s="37"/>
      <c r="NI5" s="37"/>
      <c r="NJ5" s="37"/>
      <c r="NK5" s="37"/>
      <c r="NL5" s="37"/>
      <c r="NM5" s="37"/>
      <c r="NN5" s="37"/>
      <c r="NO5" s="37"/>
      <c r="NP5" s="37"/>
      <c r="NQ5" s="37"/>
      <c r="NR5" s="37"/>
      <c r="NS5" s="37"/>
      <c r="NT5" s="37"/>
      <c r="NU5" s="37"/>
      <c r="NV5" s="37"/>
      <c r="NW5" s="37"/>
      <c r="NX5" s="37"/>
      <c r="NY5" s="37"/>
      <c r="NZ5" s="37"/>
      <c r="OA5" s="37"/>
      <c r="OB5" s="37"/>
      <c r="OC5" s="37"/>
      <c r="OD5" s="37"/>
      <c r="OE5" s="37"/>
      <c r="OF5" s="37"/>
      <c r="OG5" s="37"/>
      <c r="OH5" s="37"/>
      <c r="OI5" s="37"/>
      <c r="OJ5" s="37"/>
      <c r="OK5" s="37"/>
      <c r="OL5" s="37"/>
      <c r="OM5" s="37"/>
      <c r="ON5" s="37"/>
      <c r="OO5" s="37"/>
      <c r="OP5" s="37"/>
      <c r="OQ5" s="37"/>
      <c r="OR5" s="37"/>
      <c r="OS5" s="37"/>
      <c r="OT5" s="37"/>
      <c r="OU5" s="37"/>
      <c r="OV5" s="37"/>
      <c r="OW5" s="37"/>
      <c r="OX5" s="37"/>
      <c r="OY5" s="37"/>
      <c r="OZ5" s="37"/>
      <c r="PA5" s="37"/>
      <c r="PB5" s="37"/>
      <c r="PC5" s="37"/>
      <c r="PD5" s="37"/>
      <c r="PE5" s="37"/>
      <c r="PF5" s="37"/>
      <c r="PG5" s="37"/>
      <c r="PH5" s="37"/>
      <c r="PI5" s="37"/>
      <c r="PJ5" s="37"/>
      <c r="PK5" s="37"/>
      <c r="PL5" s="37"/>
      <c r="PM5" s="37"/>
      <c r="PN5" s="37"/>
      <c r="PO5" s="37"/>
      <c r="PP5" s="37"/>
      <c r="PQ5" s="37"/>
      <c r="PR5" s="37"/>
      <c r="PS5" s="37"/>
      <c r="PT5" s="37"/>
      <c r="PU5" s="37"/>
      <c r="PV5" s="37"/>
      <c r="PW5" s="37"/>
      <c r="PX5" s="37"/>
      <c r="PY5" s="37"/>
      <c r="PZ5" s="37"/>
      <c r="QA5" s="37"/>
      <c r="QB5" s="37"/>
      <c r="QC5" s="37"/>
      <c r="QD5" s="37"/>
      <c r="QE5" s="37"/>
      <c r="QF5" s="37"/>
      <c r="QG5" s="37"/>
      <c r="QH5" s="37"/>
      <c r="QI5" s="37"/>
      <c r="QJ5" s="37"/>
      <c r="QK5" s="37"/>
      <c r="QL5" s="37"/>
      <c r="QM5" s="37"/>
      <c r="QN5" s="37"/>
      <c r="QO5" s="37"/>
      <c r="QP5" s="37"/>
      <c r="QQ5" s="37"/>
      <c r="QR5" s="37"/>
      <c r="QS5" s="37"/>
      <c r="QT5" s="37"/>
      <c r="QU5" s="37"/>
      <c r="QV5" s="37"/>
      <c r="QW5" s="37"/>
      <c r="QX5" s="37"/>
      <c r="QY5" s="37"/>
      <c r="QZ5" s="37"/>
      <c r="RA5" s="37"/>
      <c r="RB5" s="37"/>
      <c r="RC5" s="37"/>
      <c r="RD5" s="37"/>
      <c r="RE5" s="37"/>
      <c r="RF5" s="37"/>
      <c r="RG5" s="37"/>
      <c r="RH5" s="37"/>
      <c r="RI5" s="37"/>
      <c r="RJ5" s="37"/>
      <c r="RK5" s="37"/>
      <c r="RL5" s="37"/>
      <c r="RM5" s="37"/>
      <c r="RN5" s="37"/>
      <c r="RO5" s="37"/>
      <c r="RP5" s="37"/>
      <c r="RQ5" s="37"/>
      <c r="RR5" s="37"/>
      <c r="RS5" s="37"/>
      <c r="RT5" s="37"/>
      <c r="RU5" s="37"/>
      <c r="RV5" s="37"/>
      <c r="RW5" s="37"/>
      <c r="RX5" s="37"/>
      <c r="RY5" s="37"/>
      <c r="RZ5" s="37"/>
      <c r="SA5" s="37"/>
      <c r="SB5" s="37"/>
      <c r="SC5" s="37"/>
      <c r="SD5" s="37"/>
      <c r="SE5" s="37"/>
      <c r="SF5" s="37"/>
      <c r="SG5" s="37"/>
      <c r="SH5" s="37"/>
      <c r="SI5" s="37"/>
      <c r="SJ5" s="37"/>
      <c r="SK5" s="5"/>
    </row>
    <row r="6" ht="14.25" customHeight="1">
      <c r="A6" s="69" t="s">
        <v>636</v>
      </c>
      <c r="B6" s="36" t="s">
        <v>637</v>
      </c>
      <c r="C6" s="70"/>
      <c r="D6" s="71">
        <f t="shared" ref="D6:D12" si="1">C6+SUM(E6:SJ6)</f>
        <v>0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  <c r="IW6" s="37"/>
      <c r="IX6" s="37"/>
      <c r="IY6" s="37"/>
      <c r="IZ6" s="37"/>
      <c r="JA6" s="37"/>
      <c r="JB6" s="37"/>
      <c r="JC6" s="37"/>
      <c r="JD6" s="37"/>
      <c r="JE6" s="37"/>
      <c r="JF6" s="37"/>
      <c r="JG6" s="37"/>
      <c r="JH6" s="37"/>
      <c r="JI6" s="37"/>
      <c r="JJ6" s="37"/>
      <c r="JK6" s="37"/>
      <c r="JL6" s="37"/>
      <c r="JM6" s="37"/>
      <c r="JN6" s="37"/>
      <c r="JO6" s="37"/>
      <c r="JP6" s="37"/>
      <c r="JQ6" s="37"/>
      <c r="JR6" s="37"/>
      <c r="JS6" s="37"/>
      <c r="JT6" s="37"/>
      <c r="JU6" s="37"/>
      <c r="JV6" s="37"/>
      <c r="JW6" s="37"/>
      <c r="JX6" s="37"/>
      <c r="JY6" s="37"/>
      <c r="JZ6" s="37"/>
      <c r="KA6" s="37"/>
      <c r="KB6" s="37"/>
      <c r="KC6" s="37"/>
      <c r="KD6" s="37"/>
      <c r="KE6" s="37"/>
      <c r="KF6" s="37"/>
      <c r="KG6" s="37"/>
      <c r="KH6" s="37"/>
      <c r="KI6" s="37"/>
      <c r="KJ6" s="37"/>
      <c r="KK6" s="37"/>
      <c r="KL6" s="37"/>
      <c r="KM6" s="37"/>
      <c r="KN6" s="37"/>
      <c r="KO6" s="37"/>
      <c r="KP6" s="37"/>
      <c r="KQ6" s="37"/>
      <c r="KR6" s="37"/>
      <c r="KS6" s="37"/>
      <c r="KT6" s="37"/>
      <c r="KU6" s="37"/>
      <c r="KV6" s="37"/>
      <c r="KW6" s="37"/>
      <c r="KX6" s="37"/>
      <c r="KY6" s="37"/>
      <c r="KZ6" s="37"/>
      <c r="LA6" s="37"/>
      <c r="LB6" s="37"/>
      <c r="LC6" s="37"/>
      <c r="LD6" s="37"/>
      <c r="LE6" s="37"/>
      <c r="LF6" s="37"/>
      <c r="LG6" s="37"/>
      <c r="LH6" s="37"/>
      <c r="LI6" s="37"/>
      <c r="LJ6" s="37"/>
      <c r="LK6" s="37"/>
      <c r="LL6" s="37"/>
      <c r="LM6" s="37"/>
      <c r="LN6" s="37"/>
      <c r="LO6" s="37"/>
      <c r="LP6" s="37"/>
      <c r="LQ6" s="37"/>
      <c r="LR6" s="37"/>
      <c r="LS6" s="37"/>
      <c r="LT6" s="37"/>
      <c r="LU6" s="37"/>
      <c r="LV6" s="37"/>
      <c r="LW6" s="37"/>
      <c r="LX6" s="37"/>
      <c r="LY6" s="37"/>
      <c r="LZ6" s="37"/>
      <c r="MA6" s="37"/>
      <c r="MB6" s="37"/>
      <c r="MC6" s="37"/>
      <c r="MD6" s="37"/>
      <c r="ME6" s="37"/>
      <c r="MF6" s="37"/>
      <c r="MG6" s="37"/>
      <c r="MH6" s="37"/>
      <c r="MI6" s="37"/>
      <c r="MJ6" s="37"/>
      <c r="MK6" s="37"/>
      <c r="ML6" s="37"/>
      <c r="MM6" s="37"/>
      <c r="MN6" s="37"/>
      <c r="MO6" s="37"/>
      <c r="MP6" s="37"/>
      <c r="MQ6" s="37"/>
      <c r="MR6" s="37"/>
      <c r="MS6" s="37"/>
      <c r="MT6" s="37"/>
      <c r="MU6" s="37"/>
      <c r="MV6" s="37"/>
      <c r="MW6" s="37"/>
      <c r="MX6" s="37"/>
      <c r="MY6" s="37"/>
      <c r="MZ6" s="37"/>
      <c r="NA6" s="37"/>
      <c r="NB6" s="37"/>
      <c r="NC6" s="37"/>
      <c r="ND6" s="37"/>
      <c r="NE6" s="37"/>
      <c r="NF6" s="37"/>
      <c r="NG6" s="37"/>
      <c r="NH6" s="37"/>
      <c r="NI6" s="37"/>
      <c r="NJ6" s="37"/>
      <c r="NK6" s="37"/>
      <c r="NL6" s="37"/>
      <c r="NM6" s="37"/>
      <c r="NN6" s="37"/>
      <c r="NO6" s="37"/>
      <c r="NP6" s="37"/>
      <c r="NQ6" s="37"/>
      <c r="NR6" s="37"/>
      <c r="NS6" s="37"/>
      <c r="NT6" s="37"/>
      <c r="NU6" s="37"/>
      <c r="NV6" s="37"/>
      <c r="NW6" s="37"/>
      <c r="NX6" s="37"/>
      <c r="NY6" s="37"/>
      <c r="NZ6" s="37"/>
      <c r="OA6" s="37"/>
      <c r="OB6" s="37"/>
      <c r="OC6" s="37"/>
      <c r="OD6" s="37"/>
      <c r="OE6" s="37"/>
      <c r="OF6" s="37"/>
      <c r="OG6" s="37"/>
      <c r="OH6" s="37"/>
      <c r="OI6" s="37"/>
      <c r="OJ6" s="37"/>
      <c r="OK6" s="37"/>
      <c r="OL6" s="37"/>
      <c r="OM6" s="37"/>
      <c r="ON6" s="37"/>
      <c r="OO6" s="37"/>
      <c r="OP6" s="37"/>
      <c r="OQ6" s="37"/>
      <c r="OR6" s="37"/>
      <c r="OS6" s="37"/>
      <c r="OT6" s="37"/>
      <c r="OU6" s="37"/>
      <c r="OV6" s="37"/>
      <c r="OW6" s="37"/>
      <c r="OX6" s="37"/>
      <c r="OY6" s="37"/>
      <c r="OZ6" s="37"/>
      <c r="PA6" s="37"/>
      <c r="PB6" s="37"/>
      <c r="PC6" s="37"/>
      <c r="PD6" s="37"/>
      <c r="PE6" s="37"/>
      <c r="PF6" s="37"/>
      <c r="PG6" s="37"/>
      <c r="PH6" s="37"/>
      <c r="PI6" s="37"/>
      <c r="PJ6" s="37"/>
      <c r="PK6" s="37"/>
      <c r="PL6" s="37"/>
      <c r="PM6" s="37"/>
      <c r="PN6" s="37"/>
      <c r="PO6" s="37"/>
      <c r="PP6" s="37"/>
      <c r="PQ6" s="37"/>
      <c r="PR6" s="37"/>
      <c r="PS6" s="37"/>
      <c r="PT6" s="37"/>
      <c r="PU6" s="37"/>
      <c r="PV6" s="37"/>
      <c r="PW6" s="37"/>
      <c r="PX6" s="37"/>
      <c r="PY6" s="37"/>
      <c r="PZ6" s="37"/>
      <c r="QA6" s="37"/>
      <c r="QB6" s="37"/>
      <c r="QC6" s="37"/>
      <c r="QD6" s="37"/>
      <c r="QE6" s="37"/>
      <c r="QF6" s="37"/>
      <c r="QG6" s="37"/>
      <c r="QH6" s="37"/>
      <c r="QI6" s="37"/>
      <c r="QJ6" s="37"/>
      <c r="QK6" s="37"/>
      <c r="QL6" s="37"/>
      <c r="QM6" s="37"/>
      <c r="QN6" s="37"/>
      <c r="QO6" s="37"/>
      <c r="QP6" s="37"/>
      <c r="QQ6" s="37"/>
      <c r="QR6" s="37"/>
      <c r="QS6" s="37"/>
      <c r="QT6" s="37"/>
      <c r="QU6" s="37"/>
      <c r="QV6" s="37"/>
      <c r="QW6" s="37"/>
      <c r="QX6" s="37"/>
      <c r="QY6" s="37"/>
      <c r="QZ6" s="37"/>
      <c r="RA6" s="37"/>
      <c r="RB6" s="37"/>
      <c r="RC6" s="37"/>
      <c r="RD6" s="37"/>
      <c r="RE6" s="37"/>
      <c r="RF6" s="37"/>
      <c r="RG6" s="37"/>
      <c r="RH6" s="37"/>
      <c r="RI6" s="37"/>
      <c r="RJ6" s="37"/>
      <c r="RK6" s="37"/>
      <c r="RL6" s="37"/>
      <c r="RM6" s="37"/>
      <c r="RN6" s="37"/>
      <c r="RO6" s="37"/>
      <c r="RP6" s="37"/>
      <c r="RQ6" s="37"/>
      <c r="RR6" s="37"/>
      <c r="RS6" s="37"/>
      <c r="RT6" s="37"/>
      <c r="RU6" s="37"/>
      <c r="RV6" s="37"/>
      <c r="RW6" s="37"/>
      <c r="RX6" s="37"/>
      <c r="RY6" s="37"/>
      <c r="RZ6" s="37"/>
      <c r="SA6" s="37"/>
      <c r="SB6" s="37"/>
      <c r="SC6" s="37"/>
      <c r="SD6" s="37"/>
      <c r="SE6" s="37"/>
      <c r="SF6" s="37"/>
      <c r="SG6" s="37"/>
      <c r="SH6" s="37"/>
      <c r="SI6" s="37"/>
      <c r="SJ6" s="72"/>
      <c r="SK6" s="5"/>
    </row>
    <row r="7" ht="14.25" customHeight="1">
      <c r="A7" s="73" t="s">
        <v>636</v>
      </c>
      <c r="B7" s="38" t="s">
        <v>638</v>
      </c>
      <c r="C7" s="74"/>
      <c r="D7" s="71">
        <f t="shared" si="1"/>
        <v>0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75"/>
      <c r="CY7" s="75"/>
      <c r="CZ7" s="75"/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75"/>
      <c r="DQ7" s="75"/>
      <c r="DR7" s="75"/>
      <c r="DS7" s="75"/>
      <c r="DT7" s="75"/>
      <c r="DU7" s="75"/>
      <c r="DV7" s="75"/>
      <c r="DW7" s="75"/>
      <c r="DX7" s="75"/>
      <c r="DY7" s="75"/>
      <c r="DZ7" s="75"/>
      <c r="EA7" s="75"/>
      <c r="EB7" s="75"/>
      <c r="EC7" s="75"/>
      <c r="ED7" s="75"/>
      <c r="EE7" s="75"/>
      <c r="EF7" s="75"/>
      <c r="EG7" s="75"/>
      <c r="EH7" s="75"/>
      <c r="EI7" s="75"/>
      <c r="EJ7" s="75"/>
      <c r="EK7" s="75"/>
      <c r="EL7" s="75"/>
      <c r="EM7" s="75"/>
      <c r="EN7" s="75"/>
      <c r="EO7" s="75"/>
      <c r="EP7" s="75"/>
      <c r="EQ7" s="75"/>
      <c r="ER7" s="75"/>
      <c r="ES7" s="75"/>
      <c r="ET7" s="75"/>
      <c r="EU7" s="75"/>
      <c r="EV7" s="75"/>
      <c r="EW7" s="75"/>
      <c r="EX7" s="75"/>
      <c r="EY7" s="75"/>
      <c r="EZ7" s="75"/>
      <c r="FA7" s="75"/>
      <c r="FB7" s="75"/>
      <c r="FC7" s="75"/>
      <c r="FD7" s="75"/>
      <c r="FE7" s="75"/>
      <c r="FF7" s="75"/>
      <c r="FG7" s="75"/>
      <c r="FH7" s="75"/>
      <c r="FI7" s="75"/>
      <c r="FJ7" s="75"/>
      <c r="FK7" s="75"/>
      <c r="FL7" s="75"/>
      <c r="FM7" s="75"/>
      <c r="FN7" s="75"/>
      <c r="FO7" s="75"/>
      <c r="FP7" s="75"/>
      <c r="FQ7" s="75"/>
      <c r="FR7" s="75"/>
      <c r="FS7" s="75"/>
      <c r="FT7" s="75"/>
      <c r="FU7" s="75"/>
      <c r="FV7" s="75"/>
      <c r="FW7" s="75"/>
      <c r="FX7" s="75"/>
      <c r="FY7" s="75"/>
      <c r="FZ7" s="75"/>
      <c r="GA7" s="75"/>
      <c r="GB7" s="75"/>
      <c r="GC7" s="75"/>
      <c r="GD7" s="75"/>
      <c r="GE7" s="75"/>
      <c r="GF7" s="75"/>
      <c r="GG7" s="75"/>
      <c r="GH7" s="75"/>
      <c r="GI7" s="75"/>
      <c r="GJ7" s="75"/>
      <c r="GK7" s="75"/>
      <c r="GL7" s="75"/>
      <c r="GM7" s="75"/>
      <c r="GN7" s="75"/>
      <c r="GO7" s="75"/>
      <c r="GP7" s="75"/>
      <c r="GQ7" s="75"/>
      <c r="GR7" s="75"/>
      <c r="GS7" s="75"/>
      <c r="GT7" s="75"/>
      <c r="GU7" s="75"/>
      <c r="GV7" s="75"/>
      <c r="GW7" s="75"/>
      <c r="GX7" s="75"/>
      <c r="GY7" s="75"/>
      <c r="GZ7" s="75"/>
      <c r="HA7" s="75"/>
      <c r="HB7" s="75"/>
      <c r="HC7" s="75"/>
      <c r="HD7" s="75"/>
      <c r="HE7" s="75"/>
      <c r="HF7" s="75"/>
      <c r="HG7" s="75"/>
      <c r="HH7" s="75"/>
      <c r="HI7" s="75"/>
      <c r="HJ7" s="75"/>
      <c r="HK7" s="75"/>
      <c r="HL7" s="75"/>
      <c r="HM7" s="75"/>
      <c r="HN7" s="75"/>
      <c r="HO7" s="75"/>
      <c r="HP7" s="75"/>
      <c r="HQ7" s="75"/>
      <c r="HR7" s="75"/>
      <c r="HS7" s="75"/>
      <c r="HT7" s="75"/>
      <c r="HU7" s="75"/>
      <c r="HV7" s="75"/>
      <c r="HW7" s="75"/>
      <c r="HX7" s="75"/>
      <c r="HY7" s="75"/>
      <c r="HZ7" s="75"/>
      <c r="IA7" s="75"/>
      <c r="IB7" s="75"/>
      <c r="IC7" s="75"/>
      <c r="ID7" s="75"/>
      <c r="IE7" s="75"/>
      <c r="IF7" s="75"/>
      <c r="IG7" s="75"/>
      <c r="IH7" s="75"/>
      <c r="II7" s="75"/>
      <c r="IJ7" s="75"/>
      <c r="IK7" s="75"/>
      <c r="IL7" s="75"/>
      <c r="IM7" s="75"/>
      <c r="IN7" s="75"/>
      <c r="IO7" s="75"/>
      <c r="IP7" s="75"/>
      <c r="IQ7" s="75"/>
      <c r="IR7" s="75"/>
      <c r="IS7" s="75"/>
      <c r="IT7" s="75"/>
      <c r="IU7" s="75"/>
      <c r="IV7" s="75"/>
      <c r="IW7" s="75"/>
      <c r="IX7" s="75"/>
      <c r="IY7" s="75"/>
      <c r="IZ7" s="75"/>
      <c r="JA7" s="75"/>
      <c r="JB7" s="75"/>
      <c r="JC7" s="75"/>
      <c r="JD7" s="75"/>
      <c r="JE7" s="75"/>
      <c r="JF7" s="75"/>
      <c r="JG7" s="75"/>
      <c r="JH7" s="75"/>
      <c r="JI7" s="75"/>
      <c r="JJ7" s="75"/>
      <c r="JK7" s="75"/>
      <c r="JL7" s="75"/>
      <c r="JM7" s="75"/>
      <c r="JN7" s="75"/>
      <c r="JO7" s="75"/>
      <c r="JP7" s="75"/>
      <c r="JQ7" s="75"/>
      <c r="JR7" s="75"/>
      <c r="JS7" s="75"/>
      <c r="JT7" s="75"/>
      <c r="JU7" s="75"/>
      <c r="JV7" s="75"/>
      <c r="JW7" s="75"/>
      <c r="JX7" s="75"/>
      <c r="JY7" s="75"/>
      <c r="JZ7" s="75"/>
      <c r="KA7" s="75"/>
      <c r="KB7" s="75"/>
      <c r="KC7" s="75"/>
      <c r="KD7" s="75"/>
      <c r="KE7" s="75"/>
      <c r="KF7" s="75"/>
      <c r="KG7" s="75"/>
      <c r="KH7" s="75"/>
      <c r="KI7" s="75"/>
      <c r="KJ7" s="75"/>
      <c r="KK7" s="75"/>
      <c r="KL7" s="75"/>
      <c r="KM7" s="75"/>
      <c r="KN7" s="75"/>
      <c r="KO7" s="75"/>
      <c r="KP7" s="75"/>
      <c r="KQ7" s="75"/>
      <c r="KR7" s="75"/>
      <c r="KS7" s="75"/>
      <c r="KT7" s="75"/>
      <c r="KU7" s="75"/>
      <c r="KV7" s="75"/>
      <c r="KW7" s="75"/>
      <c r="KX7" s="75"/>
      <c r="KY7" s="75"/>
      <c r="KZ7" s="75"/>
      <c r="LA7" s="75"/>
      <c r="LB7" s="75"/>
      <c r="LC7" s="75"/>
      <c r="LD7" s="75"/>
      <c r="LE7" s="75"/>
      <c r="LF7" s="75"/>
      <c r="LG7" s="75"/>
      <c r="LH7" s="75"/>
      <c r="LI7" s="75"/>
      <c r="LJ7" s="75"/>
      <c r="LK7" s="75"/>
      <c r="LL7" s="75"/>
      <c r="LM7" s="75"/>
      <c r="LN7" s="75"/>
      <c r="LO7" s="75"/>
      <c r="LP7" s="75"/>
      <c r="LQ7" s="75"/>
      <c r="LR7" s="75"/>
      <c r="LS7" s="75"/>
      <c r="LT7" s="75"/>
      <c r="LU7" s="75"/>
      <c r="LV7" s="75"/>
      <c r="LW7" s="75"/>
      <c r="LX7" s="75"/>
      <c r="LY7" s="75"/>
      <c r="LZ7" s="75"/>
      <c r="MA7" s="75"/>
      <c r="MB7" s="75"/>
      <c r="MC7" s="75"/>
      <c r="MD7" s="75"/>
      <c r="ME7" s="75"/>
      <c r="MF7" s="75"/>
      <c r="MG7" s="75"/>
      <c r="MH7" s="75"/>
      <c r="MI7" s="75"/>
      <c r="MJ7" s="75"/>
      <c r="MK7" s="75"/>
      <c r="ML7" s="75"/>
      <c r="MM7" s="75"/>
      <c r="MN7" s="75"/>
      <c r="MO7" s="75"/>
      <c r="MP7" s="75"/>
      <c r="MQ7" s="75"/>
      <c r="MR7" s="75"/>
      <c r="MS7" s="75"/>
      <c r="MT7" s="75"/>
      <c r="MU7" s="75"/>
      <c r="MV7" s="75"/>
      <c r="MW7" s="75"/>
      <c r="MX7" s="75"/>
      <c r="MY7" s="75"/>
      <c r="MZ7" s="75"/>
      <c r="NA7" s="75"/>
      <c r="NB7" s="75"/>
      <c r="NC7" s="75"/>
      <c r="ND7" s="75"/>
      <c r="NE7" s="75"/>
      <c r="NF7" s="75"/>
      <c r="NG7" s="75"/>
      <c r="NH7" s="75"/>
      <c r="NI7" s="75"/>
      <c r="NJ7" s="75"/>
      <c r="NK7" s="75"/>
      <c r="NL7" s="75"/>
      <c r="NM7" s="75"/>
      <c r="NN7" s="75"/>
      <c r="NO7" s="75"/>
      <c r="NP7" s="75"/>
      <c r="NQ7" s="75"/>
      <c r="NR7" s="75"/>
      <c r="NS7" s="75"/>
      <c r="NT7" s="75"/>
      <c r="NU7" s="75"/>
      <c r="NV7" s="75"/>
      <c r="NW7" s="75"/>
      <c r="NX7" s="75"/>
      <c r="NY7" s="75"/>
      <c r="NZ7" s="75"/>
      <c r="OA7" s="75"/>
      <c r="OB7" s="75"/>
      <c r="OC7" s="75"/>
      <c r="OD7" s="75"/>
      <c r="OE7" s="75"/>
      <c r="OF7" s="75"/>
      <c r="OG7" s="75"/>
      <c r="OH7" s="75"/>
      <c r="OI7" s="75"/>
      <c r="OJ7" s="75"/>
      <c r="OK7" s="75"/>
      <c r="OL7" s="75"/>
      <c r="OM7" s="75"/>
      <c r="ON7" s="75"/>
      <c r="OO7" s="75"/>
      <c r="OP7" s="75"/>
      <c r="OQ7" s="75"/>
      <c r="OR7" s="75"/>
      <c r="OS7" s="75"/>
      <c r="OT7" s="75"/>
      <c r="OU7" s="75"/>
      <c r="OV7" s="75"/>
      <c r="OW7" s="75"/>
      <c r="OX7" s="75"/>
      <c r="OY7" s="75"/>
      <c r="OZ7" s="75"/>
      <c r="PA7" s="75"/>
      <c r="PB7" s="75"/>
      <c r="PC7" s="75"/>
      <c r="PD7" s="75"/>
      <c r="PE7" s="75"/>
      <c r="PF7" s="75"/>
      <c r="PG7" s="75"/>
      <c r="PH7" s="75"/>
      <c r="PI7" s="75"/>
      <c r="PJ7" s="75"/>
      <c r="PK7" s="75"/>
      <c r="PL7" s="75"/>
      <c r="PM7" s="75"/>
      <c r="PN7" s="75"/>
      <c r="PO7" s="75"/>
      <c r="PP7" s="75"/>
      <c r="PQ7" s="75"/>
      <c r="PR7" s="75"/>
      <c r="PS7" s="75"/>
      <c r="PT7" s="75"/>
      <c r="PU7" s="75"/>
      <c r="PV7" s="75"/>
      <c r="PW7" s="75"/>
      <c r="PX7" s="75"/>
      <c r="PY7" s="75"/>
      <c r="PZ7" s="75"/>
      <c r="QA7" s="75"/>
      <c r="QB7" s="75"/>
      <c r="QC7" s="75"/>
      <c r="QD7" s="75"/>
      <c r="QE7" s="75"/>
      <c r="QF7" s="75"/>
      <c r="QG7" s="75"/>
      <c r="QH7" s="75"/>
      <c r="QI7" s="75"/>
      <c r="QJ7" s="75"/>
      <c r="QK7" s="75"/>
      <c r="QL7" s="75"/>
      <c r="QM7" s="75"/>
      <c r="QN7" s="75"/>
      <c r="QO7" s="75"/>
      <c r="QP7" s="75"/>
      <c r="QQ7" s="75"/>
      <c r="QR7" s="75"/>
      <c r="QS7" s="75"/>
      <c r="QT7" s="75"/>
      <c r="QU7" s="75"/>
      <c r="QV7" s="75"/>
      <c r="QW7" s="75"/>
      <c r="QX7" s="75"/>
      <c r="QY7" s="75"/>
      <c r="QZ7" s="75"/>
      <c r="RA7" s="75"/>
      <c r="RB7" s="75"/>
      <c r="RC7" s="75"/>
      <c r="RD7" s="75"/>
      <c r="RE7" s="75"/>
      <c r="RF7" s="75"/>
      <c r="RG7" s="75"/>
      <c r="RH7" s="75"/>
      <c r="RI7" s="75"/>
      <c r="RJ7" s="75"/>
      <c r="RK7" s="75"/>
      <c r="RL7" s="75"/>
      <c r="RM7" s="75"/>
      <c r="RN7" s="75"/>
      <c r="RO7" s="75"/>
      <c r="RP7" s="75"/>
      <c r="RQ7" s="75"/>
      <c r="RR7" s="75"/>
      <c r="RS7" s="75"/>
      <c r="RT7" s="75"/>
      <c r="RU7" s="75"/>
      <c r="RV7" s="75"/>
      <c r="RW7" s="75"/>
      <c r="RX7" s="75"/>
      <c r="RY7" s="75"/>
      <c r="RZ7" s="75"/>
      <c r="SA7" s="75"/>
      <c r="SB7" s="75"/>
      <c r="SC7" s="75"/>
      <c r="SD7" s="75"/>
      <c r="SE7" s="75"/>
      <c r="SF7" s="75"/>
      <c r="SG7" s="75"/>
      <c r="SH7" s="75"/>
      <c r="SI7" s="75"/>
      <c r="SJ7" s="76"/>
      <c r="SK7" s="5"/>
    </row>
    <row r="8" ht="14.25" customHeight="1">
      <c r="A8" s="77" t="s">
        <v>636</v>
      </c>
      <c r="B8" s="29" t="s">
        <v>639</v>
      </c>
      <c r="C8" s="78"/>
      <c r="D8" s="71">
        <f t="shared" si="1"/>
        <v>0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0"/>
      <c r="IV8" s="30"/>
      <c r="IW8" s="30"/>
      <c r="IX8" s="30"/>
      <c r="IY8" s="30"/>
      <c r="IZ8" s="30"/>
      <c r="JA8" s="30"/>
      <c r="JB8" s="30"/>
      <c r="JC8" s="30"/>
      <c r="JD8" s="30"/>
      <c r="JE8" s="30"/>
      <c r="JF8" s="30"/>
      <c r="JG8" s="30"/>
      <c r="JH8" s="30"/>
      <c r="JI8" s="30"/>
      <c r="JJ8" s="30"/>
      <c r="JK8" s="30"/>
      <c r="JL8" s="30"/>
      <c r="JM8" s="30"/>
      <c r="JN8" s="30"/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/>
      <c r="JZ8" s="30"/>
      <c r="KA8" s="30"/>
      <c r="KB8" s="30"/>
      <c r="KC8" s="30"/>
      <c r="KD8" s="30"/>
      <c r="KE8" s="30"/>
      <c r="KF8" s="30"/>
      <c r="KG8" s="30"/>
      <c r="KH8" s="30"/>
      <c r="KI8" s="30"/>
      <c r="KJ8" s="30"/>
      <c r="KK8" s="30"/>
      <c r="KL8" s="30"/>
      <c r="KM8" s="30"/>
      <c r="KN8" s="30"/>
      <c r="KO8" s="30"/>
      <c r="KP8" s="30"/>
      <c r="KQ8" s="30"/>
      <c r="KR8" s="30"/>
      <c r="KS8" s="30"/>
      <c r="KT8" s="30"/>
      <c r="KU8" s="30"/>
      <c r="KV8" s="30"/>
      <c r="KW8" s="30"/>
      <c r="KX8" s="30"/>
      <c r="KY8" s="30"/>
      <c r="KZ8" s="30"/>
      <c r="LA8" s="30"/>
      <c r="LB8" s="30"/>
      <c r="LC8" s="30"/>
      <c r="LD8" s="30"/>
      <c r="LE8" s="30"/>
      <c r="LF8" s="30"/>
      <c r="LG8" s="30"/>
      <c r="LH8" s="30"/>
      <c r="LI8" s="30"/>
      <c r="LJ8" s="30"/>
      <c r="LK8" s="30"/>
      <c r="LL8" s="30"/>
      <c r="LM8" s="30"/>
      <c r="LN8" s="30"/>
      <c r="LO8" s="30"/>
      <c r="LP8" s="30"/>
      <c r="LQ8" s="30"/>
      <c r="LR8" s="30"/>
      <c r="LS8" s="30"/>
      <c r="LT8" s="30"/>
      <c r="LU8" s="30"/>
      <c r="LV8" s="30"/>
      <c r="LW8" s="30"/>
      <c r="LX8" s="30"/>
      <c r="LY8" s="30"/>
      <c r="LZ8" s="30"/>
      <c r="MA8" s="30"/>
      <c r="MB8" s="30"/>
      <c r="MC8" s="30"/>
      <c r="MD8" s="30"/>
      <c r="ME8" s="30"/>
      <c r="MF8" s="30"/>
      <c r="MG8" s="30"/>
      <c r="MH8" s="30"/>
      <c r="MI8" s="30"/>
      <c r="MJ8" s="30"/>
      <c r="MK8" s="30"/>
      <c r="ML8" s="30"/>
      <c r="MM8" s="30"/>
      <c r="MN8" s="30"/>
      <c r="MO8" s="30"/>
      <c r="MP8" s="30"/>
      <c r="MQ8" s="30"/>
      <c r="MR8" s="30"/>
      <c r="MS8" s="30"/>
      <c r="MT8" s="30"/>
      <c r="MU8" s="30"/>
      <c r="MV8" s="30"/>
      <c r="MW8" s="30"/>
      <c r="MX8" s="30"/>
      <c r="MY8" s="30"/>
      <c r="MZ8" s="30"/>
      <c r="NA8" s="30"/>
      <c r="NB8" s="30"/>
      <c r="NC8" s="30"/>
      <c r="ND8" s="30"/>
      <c r="NE8" s="30"/>
      <c r="NF8" s="30"/>
      <c r="NG8" s="30"/>
      <c r="NH8" s="30"/>
      <c r="NI8" s="30"/>
      <c r="NJ8" s="30"/>
      <c r="NK8" s="30"/>
      <c r="NL8" s="30"/>
      <c r="NM8" s="30"/>
      <c r="NN8" s="30"/>
      <c r="NO8" s="30"/>
      <c r="NP8" s="30"/>
      <c r="NQ8" s="30"/>
      <c r="NR8" s="30"/>
      <c r="NS8" s="30"/>
      <c r="NT8" s="30"/>
      <c r="NU8" s="30"/>
      <c r="NV8" s="30"/>
      <c r="NW8" s="30"/>
      <c r="NX8" s="30"/>
      <c r="NY8" s="30"/>
      <c r="NZ8" s="30"/>
      <c r="OA8" s="30"/>
      <c r="OB8" s="30"/>
      <c r="OC8" s="30"/>
      <c r="OD8" s="30"/>
      <c r="OE8" s="30"/>
      <c r="OF8" s="30"/>
      <c r="OG8" s="30"/>
      <c r="OH8" s="30"/>
      <c r="OI8" s="30"/>
      <c r="OJ8" s="30"/>
      <c r="OK8" s="30"/>
      <c r="OL8" s="30"/>
      <c r="OM8" s="30"/>
      <c r="ON8" s="30"/>
      <c r="OO8" s="30"/>
      <c r="OP8" s="30"/>
      <c r="OQ8" s="30"/>
      <c r="OR8" s="30"/>
      <c r="OS8" s="30"/>
      <c r="OT8" s="30"/>
      <c r="OU8" s="30"/>
      <c r="OV8" s="30"/>
      <c r="OW8" s="30"/>
      <c r="OX8" s="30"/>
      <c r="OY8" s="30"/>
      <c r="OZ8" s="30"/>
      <c r="PA8" s="30"/>
      <c r="PB8" s="30"/>
      <c r="PC8" s="30"/>
      <c r="PD8" s="30"/>
      <c r="PE8" s="30"/>
      <c r="PF8" s="30"/>
      <c r="PG8" s="30"/>
      <c r="PH8" s="30"/>
      <c r="PI8" s="30"/>
      <c r="PJ8" s="30"/>
      <c r="PK8" s="30"/>
      <c r="PL8" s="30"/>
      <c r="PM8" s="30"/>
      <c r="PN8" s="30"/>
      <c r="PO8" s="30"/>
      <c r="PP8" s="30"/>
      <c r="PQ8" s="30"/>
      <c r="PR8" s="30"/>
      <c r="PS8" s="30"/>
      <c r="PT8" s="30"/>
      <c r="PU8" s="30"/>
      <c r="PV8" s="30"/>
      <c r="PW8" s="30"/>
      <c r="PX8" s="30"/>
      <c r="PY8" s="30"/>
      <c r="PZ8" s="30"/>
      <c r="QA8" s="30"/>
      <c r="QB8" s="30"/>
      <c r="QC8" s="30"/>
      <c r="QD8" s="30"/>
      <c r="QE8" s="30"/>
      <c r="QF8" s="30"/>
      <c r="QG8" s="30"/>
      <c r="QH8" s="30"/>
      <c r="QI8" s="30"/>
      <c r="QJ8" s="30"/>
      <c r="QK8" s="30"/>
      <c r="QL8" s="30"/>
      <c r="QM8" s="30"/>
      <c r="QN8" s="30"/>
      <c r="QO8" s="30"/>
      <c r="QP8" s="30"/>
      <c r="QQ8" s="30"/>
      <c r="QR8" s="30"/>
      <c r="QS8" s="30"/>
      <c r="QT8" s="30"/>
      <c r="QU8" s="30"/>
      <c r="QV8" s="30"/>
      <c r="QW8" s="30"/>
      <c r="QX8" s="30"/>
      <c r="QY8" s="30"/>
      <c r="QZ8" s="30"/>
      <c r="RA8" s="30"/>
      <c r="RB8" s="30"/>
      <c r="RC8" s="30"/>
      <c r="RD8" s="30"/>
      <c r="RE8" s="30"/>
      <c r="RF8" s="30"/>
      <c r="RG8" s="30"/>
      <c r="RH8" s="30"/>
      <c r="RI8" s="30"/>
      <c r="RJ8" s="30"/>
      <c r="RK8" s="30"/>
      <c r="RL8" s="30"/>
      <c r="RM8" s="30"/>
      <c r="RN8" s="30"/>
      <c r="RO8" s="30"/>
      <c r="RP8" s="30"/>
      <c r="RQ8" s="30"/>
      <c r="RR8" s="30"/>
      <c r="RS8" s="30"/>
      <c r="RT8" s="30"/>
      <c r="RU8" s="30"/>
      <c r="RV8" s="30"/>
      <c r="RW8" s="30"/>
      <c r="RX8" s="30"/>
      <c r="RY8" s="30"/>
      <c r="RZ8" s="30"/>
      <c r="SA8" s="30"/>
      <c r="SB8" s="30"/>
      <c r="SC8" s="30"/>
      <c r="SD8" s="30"/>
      <c r="SE8" s="30"/>
      <c r="SF8" s="30"/>
      <c r="SG8" s="30"/>
      <c r="SH8" s="30"/>
      <c r="SI8" s="30"/>
      <c r="SJ8" s="79"/>
      <c r="SK8" s="5"/>
    </row>
    <row r="9" ht="14.25" customHeight="1">
      <c r="A9" s="77" t="s">
        <v>636</v>
      </c>
      <c r="B9" s="29" t="s">
        <v>640</v>
      </c>
      <c r="C9" s="78"/>
      <c r="D9" s="71">
        <f t="shared" si="1"/>
        <v>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  <c r="IY9" s="30"/>
      <c r="IZ9" s="30"/>
      <c r="JA9" s="30"/>
      <c r="JB9" s="30"/>
      <c r="JC9" s="30"/>
      <c r="JD9" s="30"/>
      <c r="JE9" s="30"/>
      <c r="JF9" s="30"/>
      <c r="JG9" s="30"/>
      <c r="JH9" s="30"/>
      <c r="JI9" s="30"/>
      <c r="JJ9" s="30"/>
      <c r="JK9" s="30"/>
      <c r="JL9" s="30"/>
      <c r="JM9" s="30"/>
      <c r="JN9" s="30"/>
      <c r="JO9" s="30"/>
      <c r="JP9" s="30"/>
      <c r="JQ9" s="30"/>
      <c r="JR9" s="30"/>
      <c r="JS9" s="30"/>
      <c r="JT9" s="30"/>
      <c r="JU9" s="30"/>
      <c r="JV9" s="30"/>
      <c r="JW9" s="30"/>
      <c r="JX9" s="30"/>
      <c r="JY9" s="30"/>
      <c r="JZ9" s="30"/>
      <c r="KA9" s="30"/>
      <c r="KB9" s="30"/>
      <c r="KC9" s="30"/>
      <c r="KD9" s="30"/>
      <c r="KE9" s="30"/>
      <c r="KF9" s="30"/>
      <c r="KG9" s="30"/>
      <c r="KH9" s="30"/>
      <c r="KI9" s="30"/>
      <c r="KJ9" s="30"/>
      <c r="KK9" s="30"/>
      <c r="KL9" s="30"/>
      <c r="KM9" s="30"/>
      <c r="KN9" s="30"/>
      <c r="KO9" s="30"/>
      <c r="KP9" s="30"/>
      <c r="KQ9" s="30"/>
      <c r="KR9" s="30"/>
      <c r="KS9" s="30"/>
      <c r="KT9" s="30"/>
      <c r="KU9" s="30"/>
      <c r="KV9" s="30"/>
      <c r="KW9" s="30"/>
      <c r="KX9" s="30"/>
      <c r="KY9" s="30"/>
      <c r="KZ9" s="30"/>
      <c r="LA9" s="30"/>
      <c r="LB9" s="30"/>
      <c r="LC9" s="30"/>
      <c r="LD9" s="30"/>
      <c r="LE9" s="30"/>
      <c r="LF9" s="30"/>
      <c r="LG9" s="30"/>
      <c r="LH9" s="30"/>
      <c r="LI9" s="30"/>
      <c r="LJ9" s="30"/>
      <c r="LK9" s="30"/>
      <c r="LL9" s="30"/>
      <c r="LM9" s="30"/>
      <c r="LN9" s="30"/>
      <c r="LO9" s="30"/>
      <c r="LP9" s="30"/>
      <c r="LQ9" s="30"/>
      <c r="LR9" s="30"/>
      <c r="LS9" s="30"/>
      <c r="LT9" s="30"/>
      <c r="LU9" s="30"/>
      <c r="LV9" s="30"/>
      <c r="LW9" s="30"/>
      <c r="LX9" s="30"/>
      <c r="LY9" s="30"/>
      <c r="LZ9" s="30"/>
      <c r="MA9" s="30"/>
      <c r="MB9" s="30"/>
      <c r="MC9" s="30"/>
      <c r="MD9" s="30"/>
      <c r="ME9" s="30"/>
      <c r="MF9" s="30"/>
      <c r="MG9" s="30"/>
      <c r="MH9" s="30"/>
      <c r="MI9" s="30"/>
      <c r="MJ9" s="30"/>
      <c r="MK9" s="30"/>
      <c r="ML9" s="30"/>
      <c r="MM9" s="30"/>
      <c r="MN9" s="30"/>
      <c r="MO9" s="30"/>
      <c r="MP9" s="30"/>
      <c r="MQ9" s="30"/>
      <c r="MR9" s="30"/>
      <c r="MS9" s="30"/>
      <c r="MT9" s="30"/>
      <c r="MU9" s="30"/>
      <c r="MV9" s="30"/>
      <c r="MW9" s="30"/>
      <c r="MX9" s="30"/>
      <c r="MY9" s="30"/>
      <c r="MZ9" s="30"/>
      <c r="NA9" s="30"/>
      <c r="NB9" s="30"/>
      <c r="NC9" s="30"/>
      <c r="ND9" s="30"/>
      <c r="NE9" s="30"/>
      <c r="NF9" s="30"/>
      <c r="NG9" s="30"/>
      <c r="NH9" s="30"/>
      <c r="NI9" s="30"/>
      <c r="NJ9" s="30"/>
      <c r="NK9" s="30"/>
      <c r="NL9" s="30"/>
      <c r="NM9" s="30"/>
      <c r="NN9" s="30"/>
      <c r="NO9" s="30"/>
      <c r="NP9" s="30"/>
      <c r="NQ9" s="30"/>
      <c r="NR9" s="30"/>
      <c r="NS9" s="30"/>
      <c r="NT9" s="30"/>
      <c r="NU9" s="30"/>
      <c r="NV9" s="30"/>
      <c r="NW9" s="30"/>
      <c r="NX9" s="30"/>
      <c r="NY9" s="30"/>
      <c r="NZ9" s="30"/>
      <c r="OA9" s="30"/>
      <c r="OB9" s="30"/>
      <c r="OC9" s="30"/>
      <c r="OD9" s="30"/>
      <c r="OE9" s="30"/>
      <c r="OF9" s="30"/>
      <c r="OG9" s="30"/>
      <c r="OH9" s="30"/>
      <c r="OI9" s="30"/>
      <c r="OJ9" s="30"/>
      <c r="OK9" s="30"/>
      <c r="OL9" s="30"/>
      <c r="OM9" s="30"/>
      <c r="ON9" s="30"/>
      <c r="OO9" s="30"/>
      <c r="OP9" s="30"/>
      <c r="OQ9" s="30"/>
      <c r="OR9" s="30"/>
      <c r="OS9" s="30"/>
      <c r="OT9" s="30"/>
      <c r="OU9" s="30"/>
      <c r="OV9" s="30"/>
      <c r="OW9" s="30"/>
      <c r="OX9" s="30"/>
      <c r="OY9" s="30"/>
      <c r="OZ9" s="30"/>
      <c r="PA9" s="30"/>
      <c r="PB9" s="30"/>
      <c r="PC9" s="30"/>
      <c r="PD9" s="30"/>
      <c r="PE9" s="30"/>
      <c r="PF9" s="30"/>
      <c r="PG9" s="30"/>
      <c r="PH9" s="30"/>
      <c r="PI9" s="30"/>
      <c r="PJ9" s="30"/>
      <c r="PK9" s="30"/>
      <c r="PL9" s="30"/>
      <c r="PM9" s="30"/>
      <c r="PN9" s="30"/>
      <c r="PO9" s="30"/>
      <c r="PP9" s="30"/>
      <c r="PQ9" s="30"/>
      <c r="PR9" s="30"/>
      <c r="PS9" s="30"/>
      <c r="PT9" s="30"/>
      <c r="PU9" s="30"/>
      <c r="PV9" s="30"/>
      <c r="PW9" s="30"/>
      <c r="PX9" s="30"/>
      <c r="PY9" s="30"/>
      <c r="PZ9" s="30"/>
      <c r="QA9" s="30"/>
      <c r="QB9" s="30"/>
      <c r="QC9" s="30"/>
      <c r="QD9" s="30"/>
      <c r="QE9" s="30"/>
      <c r="QF9" s="30"/>
      <c r="QG9" s="30"/>
      <c r="QH9" s="30"/>
      <c r="QI9" s="30"/>
      <c r="QJ9" s="30"/>
      <c r="QK9" s="30"/>
      <c r="QL9" s="30"/>
      <c r="QM9" s="30"/>
      <c r="QN9" s="30"/>
      <c r="QO9" s="30"/>
      <c r="QP9" s="30"/>
      <c r="QQ9" s="30"/>
      <c r="QR9" s="30"/>
      <c r="QS9" s="30"/>
      <c r="QT9" s="30"/>
      <c r="QU9" s="30"/>
      <c r="QV9" s="30"/>
      <c r="QW9" s="30"/>
      <c r="QX9" s="30"/>
      <c r="QY9" s="30"/>
      <c r="QZ9" s="30"/>
      <c r="RA9" s="30"/>
      <c r="RB9" s="30"/>
      <c r="RC9" s="30"/>
      <c r="RD9" s="30"/>
      <c r="RE9" s="30"/>
      <c r="RF9" s="30"/>
      <c r="RG9" s="30"/>
      <c r="RH9" s="30"/>
      <c r="RI9" s="30"/>
      <c r="RJ9" s="30"/>
      <c r="RK9" s="30"/>
      <c r="RL9" s="30"/>
      <c r="RM9" s="30"/>
      <c r="RN9" s="30"/>
      <c r="RO9" s="30"/>
      <c r="RP9" s="30"/>
      <c r="RQ9" s="30"/>
      <c r="RR9" s="30"/>
      <c r="RS9" s="30"/>
      <c r="RT9" s="30"/>
      <c r="RU9" s="30"/>
      <c r="RV9" s="30"/>
      <c r="RW9" s="30"/>
      <c r="RX9" s="30"/>
      <c r="RY9" s="30"/>
      <c r="RZ9" s="30"/>
      <c r="SA9" s="30"/>
      <c r="SB9" s="30"/>
      <c r="SC9" s="30"/>
      <c r="SD9" s="30"/>
      <c r="SE9" s="30"/>
      <c r="SF9" s="30"/>
      <c r="SG9" s="30"/>
      <c r="SH9" s="30"/>
      <c r="SI9" s="30"/>
      <c r="SJ9" s="79"/>
      <c r="SK9" s="5"/>
    </row>
    <row r="10" ht="14.25" customHeight="1">
      <c r="A10" s="77" t="s">
        <v>636</v>
      </c>
      <c r="B10" s="29" t="s">
        <v>641</v>
      </c>
      <c r="C10" s="78"/>
      <c r="D10" s="71">
        <f t="shared" si="1"/>
        <v>0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0"/>
      <c r="IV10" s="30"/>
      <c r="IW10" s="30"/>
      <c r="IX10" s="30"/>
      <c r="IY10" s="30"/>
      <c r="IZ10" s="30"/>
      <c r="JA10" s="30"/>
      <c r="JB10" s="30"/>
      <c r="JC10" s="30"/>
      <c r="JD10" s="30"/>
      <c r="JE10" s="30"/>
      <c r="JF10" s="30"/>
      <c r="JG10" s="30"/>
      <c r="JH10" s="30"/>
      <c r="JI10" s="30"/>
      <c r="JJ10" s="30"/>
      <c r="JK10" s="30"/>
      <c r="JL10" s="30"/>
      <c r="JM10" s="30"/>
      <c r="JN10" s="30"/>
      <c r="JO10" s="30"/>
      <c r="JP10" s="30"/>
      <c r="JQ10" s="30"/>
      <c r="JR10" s="30"/>
      <c r="JS10" s="30"/>
      <c r="JT10" s="30"/>
      <c r="JU10" s="30"/>
      <c r="JV10" s="30"/>
      <c r="JW10" s="30"/>
      <c r="JX10" s="30"/>
      <c r="JY10" s="30"/>
      <c r="JZ10" s="30"/>
      <c r="KA10" s="30"/>
      <c r="KB10" s="30"/>
      <c r="KC10" s="30"/>
      <c r="KD10" s="30"/>
      <c r="KE10" s="30"/>
      <c r="KF10" s="30"/>
      <c r="KG10" s="30"/>
      <c r="KH10" s="30"/>
      <c r="KI10" s="30"/>
      <c r="KJ10" s="30"/>
      <c r="KK10" s="30"/>
      <c r="KL10" s="30"/>
      <c r="KM10" s="30"/>
      <c r="KN10" s="30"/>
      <c r="KO10" s="30"/>
      <c r="KP10" s="30"/>
      <c r="KQ10" s="30"/>
      <c r="KR10" s="30"/>
      <c r="KS10" s="30"/>
      <c r="KT10" s="30"/>
      <c r="KU10" s="30"/>
      <c r="KV10" s="30"/>
      <c r="KW10" s="30"/>
      <c r="KX10" s="30"/>
      <c r="KY10" s="30"/>
      <c r="KZ10" s="30"/>
      <c r="LA10" s="30"/>
      <c r="LB10" s="30"/>
      <c r="LC10" s="30"/>
      <c r="LD10" s="30"/>
      <c r="LE10" s="30"/>
      <c r="LF10" s="30"/>
      <c r="LG10" s="30"/>
      <c r="LH10" s="30"/>
      <c r="LI10" s="30"/>
      <c r="LJ10" s="30"/>
      <c r="LK10" s="30"/>
      <c r="LL10" s="30"/>
      <c r="LM10" s="30"/>
      <c r="LN10" s="30"/>
      <c r="LO10" s="30"/>
      <c r="LP10" s="30"/>
      <c r="LQ10" s="30"/>
      <c r="LR10" s="30"/>
      <c r="LS10" s="30"/>
      <c r="LT10" s="30"/>
      <c r="LU10" s="30"/>
      <c r="LV10" s="30"/>
      <c r="LW10" s="30"/>
      <c r="LX10" s="30"/>
      <c r="LY10" s="30"/>
      <c r="LZ10" s="30"/>
      <c r="MA10" s="30"/>
      <c r="MB10" s="30"/>
      <c r="MC10" s="30"/>
      <c r="MD10" s="30"/>
      <c r="ME10" s="30"/>
      <c r="MF10" s="30"/>
      <c r="MG10" s="30"/>
      <c r="MH10" s="30"/>
      <c r="MI10" s="30"/>
      <c r="MJ10" s="30"/>
      <c r="MK10" s="30"/>
      <c r="ML10" s="30"/>
      <c r="MM10" s="30"/>
      <c r="MN10" s="30"/>
      <c r="MO10" s="30"/>
      <c r="MP10" s="30"/>
      <c r="MQ10" s="30"/>
      <c r="MR10" s="30"/>
      <c r="MS10" s="30"/>
      <c r="MT10" s="30"/>
      <c r="MU10" s="30"/>
      <c r="MV10" s="30"/>
      <c r="MW10" s="30"/>
      <c r="MX10" s="30"/>
      <c r="MY10" s="30"/>
      <c r="MZ10" s="30"/>
      <c r="NA10" s="30"/>
      <c r="NB10" s="30"/>
      <c r="NC10" s="30"/>
      <c r="ND10" s="30"/>
      <c r="NE10" s="30"/>
      <c r="NF10" s="30"/>
      <c r="NG10" s="30"/>
      <c r="NH10" s="30"/>
      <c r="NI10" s="30"/>
      <c r="NJ10" s="30"/>
      <c r="NK10" s="30"/>
      <c r="NL10" s="30"/>
      <c r="NM10" s="30"/>
      <c r="NN10" s="30"/>
      <c r="NO10" s="30"/>
      <c r="NP10" s="30"/>
      <c r="NQ10" s="30"/>
      <c r="NR10" s="30"/>
      <c r="NS10" s="30"/>
      <c r="NT10" s="30"/>
      <c r="NU10" s="30"/>
      <c r="NV10" s="30"/>
      <c r="NW10" s="30"/>
      <c r="NX10" s="30"/>
      <c r="NY10" s="30"/>
      <c r="NZ10" s="30"/>
      <c r="OA10" s="30"/>
      <c r="OB10" s="30"/>
      <c r="OC10" s="30"/>
      <c r="OD10" s="30"/>
      <c r="OE10" s="30"/>
      <c r="OF10" s="30"/>
      <c r="OG10" s="30"/>
      <c r="OH10" s="30"/>
      <c r="OI10" s="30"/>
      <c r="OJ10" s="30"/>
      <c r="OK10" s="30"/>
      <c r="OL10" s="30"/>
      <c r="OM10" s="30"/>
      <c r="ON10" s="30"/>
      <c r="OO10" s="30"/>
      <c r="OP10" s="30"/>
      <c r="OQ10" s="30"/>
      <c r="OR10" s="30"/>
      <c r="OS10" s="30"/>
      <c r="OT10" s="30"/>
      <c r="OU10" s="30"/>
      <c r="OV10" s="30"/>
      <c r="OW10" s="30"/>
      <c r="OX10" s="30"/>
      <c r="OY10" s="30"/>
      <c r="OZ10" s="30"/>
      <c r="PA10" s="30"/>
      <c r="PB10" s="30"/>
      <c r="PC10" s="30"/>
      <c r="PD10" s="30"/>
      <c r="PE10" s="30"/>
      <c r="PF10" s="30"/>
      <c r="PG10" s="30"/>
      <c r="PH10" s="30"/>
      <c r="PI10" s="30"/>
      <c r="PJ10" s="30"/>
      <c r="PK10" s="30"/>
      <c r="PL10" s="30"/>
      <c r="PM10" s="30"/>
      <c r="PN10" s="30"/>
      <c r="PO10" s="30"/>
      <c r="PP10" s="30"/>
      <c r="PQ10" s="30"/>
      <c r="PR10" s="30"/>
      <c r="PS10" s="30"/>
      <c r="PT10" s="30"/>
      <c r="PU10" s="30"/>
      <c r="PV10" s="30"/>
      <c r="PW10" s="30"/>
      <c r="PX10" s="30"/>
      <c r="PY10" s="30"/>
      <c r="PZ10" s="30"/>
      <c r="QA10" s="30"/>
      <c r="QB10" s="30"/>
      <c r="QC10" s="30"/>
      <c r="QD10" s="30"/>
      <c r="QE10" s="30"/>
      <c r="QF10" s="30"/>
      <c r="QG10" s="30"/>
      <c r="QH10" s="30"/>
      <c r="QI10" s="30"/>
      <c r="QJ10" s="30"/>
      <c r="QK10" s="30"/>
      <c r="QL10" s="30"/>
      <c r="QM10" s="30"/>
      <c r="QN10" s="30"/>
      <c r="QO10" s="30"/>
      <c r="QP10" s="30"/>
      <c r="QQ10" s="30"/>
      <c r="QR10" s="30"/>
      <c r="QS10" s="30"/>
      <c r="QT10" s="30"/>
      <c r="QU10" s="30"/>
      <c r="QV10" s="30"/>
      <c r="QW10" s="30"/>
      <c r="QX10" s="30"/>
      <c r="QY10" s="30"/>
      <c r="QZ10" s="30"/>
      <c r="RA10" s="30"/>
      <c r="RB10" s="30"/>
      <c r="RC10" s="30"/>
      <c r="RD10" s="30"/>
      <c r="RE10" s="30"/>
      <c r="RF10" s="30"/>
      <c r="RG10" s="30"/>
      <c r="RH10" s="30"/>
      <c r="RI10" s="30"/>
      <c r="RJ10" s="30"/>
      <c r="RK10" s="30"/>
      <c r="RL10" s="30"/>
      <c r="RM10" s="30"/>
      <c r="RN10" s="30"/>
      <c r="RO10" s="30"/>
      <c r="RP10" s="30"/>
      <c r="RQ10" s="30"/>
      <c r="RR10" s="30"/>
      <c r="RS10" s="30"/>
      <c r="RT10" s="30"/>
      <c r="RU10" s="30"/>
      <c r="RV10" s="30"/>
      <c r="RW10" s="30"/>
      <c r="RX10" s="30"/>
      <c r="RY10" s="30"/>
      <c r="RZ10" s="30"/>
      <c r="SA10" s="30"/>
      <c r="SB10" s="30"/>
      <c r="SC10" s="30"/>
      <c r="SD10" s="30"/>
      <c r="SE10" s="30"/>
      <c r="SF10" s="30"/>
      <c r="SG10" s="30"/>
      <c r="SH10" s="30"/>
      <c r="SI10" s="30"/>
      <c r="SJ10" s="79"/>
      <c r="SK10" s="5"/>
    </row>
    <row r="11" ht="14.25" customHeight="1">
      <c r="A11" s="77" t="s">
        <v>636</v>
      </c>
      <c r="B11" s="29" t="s">
        <v>642</v>
      </c>
      <c r="C11" s="78"/>
      <c r="D11" s="71">
        <f t="shared" si="1"/>
        <v>55232.49</v>
      </c>
      <c r="E11" s="30"/>
      <c r="F11" s="30"/>
      <c r="G11" s="30"/>
      <c r="H11" s="30"/>
      <c r="I11" s="30">
        <v>40523.54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>
        <v>2250.0</v>
      </c>
      <c r="BM11" s="30">
        <v>-78.0</v>
      </c>
      <c r="BN11" s="30">
        <v>3200.0</v>
      </c>
      <c r="BO11" s="30">
        <v>-457.6</v>
      </c>
      <c r="BP11" s="30">
        <v>-139.0</v>
      </c>
      <c r="BQ11" s="30">
        <v>-4871.6</v>
      </c>
      <c r="BR11" s="30">
        <v>-1954.45</v>
      </c>
      <c r="BS11" s="30">
        <v>1600.0</v>
      </c>
      <c r="BT11" s="30">
        <v>-2199.6</v>
      </c>
      <c r="BU11" s="30">
        <v>-85.0</v>
      </c>
      <c r="BV11" s="30">
        <v>-3200.0</v>
      </c>
      <c r="BW11" s="30">
        <v>-137.0</v>
      </c>
      <c r="BX11" s="30">
        <v>-930.0</v>
      </c>
      <c r="BY11" s="30">
        <v>-495.0</v>
      </c>
      <c r="BZ11" s="30">
        <v>-3109.1</v>
      </c>
      <c r="CA11" s="30">
        <v>-222.1</v>
      </c>
      <c r="CB11" s="30">
        <v>-139.0</v>
      </c>
      <c r="CC11" s="30">
        <v>-5849.0</v>
      </c>
      <c r="CD11" s="30">
        <v>-854.53</v>
      </c>
      <c r="CE11" s="30">
        <v>-274.7</v>
      </c>
      <c r="CF11" s="30">
        <v>-237.3</v>
      </c>
      <c r="CG11" s="30">
        <v>-100.0</v>
      </c>
      <c r="CH11" s="30">
        <v>2400.0</v>
      </c>
      <c r="CI11" s="30">
        <v>6650.0</v>
      </c>
      <c r="CJ11" s="30">
        <v>-103.0</v>
      </c>
      <c r="CK11" s="30">
        <v>-1105.69</v>
      </c>
      <c r="CL11" s="30">
        <v>-1400.9</v>
      </c>
      <c r="CM11" s="30">
        <v>5000.0</v>
      </c>
      <c r="CN11" s="30">
        <v>-1007.9</v>
      </c>
      <c r="CO11" s="30">
        <v>-4565.0</v>
      </c>
      <c r="CP11" s="30">
        <v>-81.5</v>
      </c>
      <c r="CQ11" s="30">
        <v>-377.0</v>
      </c>
      <c r="CR11" s="30">
        <v>-693.6</v>
      </c>
      <c r="CS11" s="30">
        <v>-572.6</v>
      </c>
      <c r="CT11" s="30">
        <v>-847.1</v>
      </c>
      <c r="CU11" s="30">
        <v>-1690.0</v>
      </c>
      <c r="CV11" s="30">
        <v>-105.95</v>
      </c>
      <c r="CW11" s="30">
        <v>-179.4</v>
      </c>
      <c r="CX11" s="30">
        <v>-139.0</v>
      </c>
      <c r="CY11" s="30">
        <v>1690.0</v>
      </c>
      <c r="CZ11" s="30">
        <v>5491.0</v>
      </c>
      <c r="DA11" s="30">
        <v>-1500.0</v>
      </c>
      <c r="DB11" s="30">
        <v>-327.5</v>
      </c>
      <c r="DC11" s="30">
        <v>45788.66</v>
      </c>
      <c r="DD11" s="30">
        <v>-149.8</v>
      </c>
      <c r="DE11" s="30">
        <v>-258.8</v>
      </c>
      <c r="DF11" s="30">
        <v>-2774.4</v>
      </c>
      <c r="DG11" s="30">
        <v>500.0</v>
      </c>
      <c r="DH11" s="30">
        <v>-153.5</v>
      </c>
      <c r="DI11" s="30">
        <v>-105.0</v>
      </c>
      <c r="DJ11" s="30">
        <v>-358.0</v>
      </c>
      <c r="DK11" s="30">
        <v>-64.3</v>
      </c>
      <c r="DL11" s="30">
        <v>-2085.0</v>
      </c>
      <c r="DM11" s="30">
        <v>2085.0</v>
      </c>
      <c r="DN11" s="30">
        <v>-139.0</v>
      </c>
      <c r="DO11" s="30">
        <v>-75.5</v>
      </c>
      <c r="DP11" s="30">
        <v>-10022.0</v>
      </c>
      <c r="DQ11" s="30">
        <v>-1243.3</v>
      </c>
      <c r="DR11" s="30">
        <v>-99.7</v>
      </c>
      <c r="DS11" s="30">
        <v>-808.0</v>
      </c>
      <c r="DT11" s="30">
        <v>-97.0</v>
      </c>
      <c r="DU11" s="30">
        <v>300.0</v>
      </c>
      <c r="DV11" s="30">
        <v>-169.75</v>
      </c>
      <c r="DW11" s="30">
        <v>-1242.64</v>
      </c>
      <c r="DX11" s="30">
        <v>24013.4</v>
      </c>
      <c r="DY11" s="30">
        <v>-7841.82</v>
      </c>
      <c r="DZ11" s="30">
        <v>-137.97</v>
      </c>
      <c r="EA11" s="30">
        <v>-416.11</v>
      </c>
      <c r="EB11" s="30">
        <v>-188.9</v>
      </c>
      <c r="EC11" s="30">
        <v>3000.0</v>
      </c>
      <c r="ED11" s="30">
        <v>-230.8</v>
      </c>
      <c r="EE11" s="30">
        <v>-139.0</v>
      </c>
      <c r="EF11" s="30">
        <v>3119.29</v>
      </c>
      <c r="EG11" s="30">
        <v>-495.38</v>
      </c>
      <c r="EH11" s="30">
        <v>-92.5</v>
      </c>
      <c r="EI11" s="30">
        <v>5700.0</v>
      </c>
      <c r="EJ11" s="30">
        <v>12818.0</v>
      </c>
      <c r="EK11" s="30">
        <v>467.69</v>
      </c>
      <c r="EL11" s="30">
        <v>-402.0</v>
      </c>
      <c r="EM11" s="30">
        <v>-248.0</v>
      </c>
      <c r="EN11" s="30">
        <v>-595.0</v>
      </c>
      <c r="EO11" s="30">
        <v>-798.9</v>
      </c>
      <c r="EP11" s="30">
        <v>-139.0</v>
      </c>
      <c r="EQ11" s="30">
        <v>-2294.5</v>
      </c>
      <c r="ER11" s="30">
        <v>-804.8</v>
      </c>
      <c r="ES11" s="30">
        <v>-857.9</v>
      </c>
      <c r="ET11" s="30">
        <v>-442.5</v>
      </c>
      <c r="EU11" s="30">
        <v>-6447.0</v>
      </c>
      <c r="EV11" s="30">
        <v>-249.7</v>
      </c>
      <c r="EW11" s="30">
        <v>-5819.0</v>
      </c>
      <c r="EX11" s="30">
        <v>-5682.75</v>
      </c>
      <c r="EY11" s="30">
        <v>-4230.91</v>
      </c>
      <c r="EZ11" s="30">
        <v>-1457.09</v>
      </c>
      <c r="FA11" s="30">
        <v>650.0</v>
      </c>
      <c r="FB11" s="30">
        <v>-626.0</v>
      </c>
      <c r="FC11" s="30">
        <v>-5819.0</v>
      </c>
      <c r="FD11" s="30">
        <v>-5682.75</v>
      </c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30"/>
      <c r="JV11" s="30"/>
      <c r="JW11" s="30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30"/>
      <c r="KX11" s="30"/>
      <c r="KY11" s="30"/>
      <c r="KZ11" s="30"/>
      <c r="LA11" s="30"/>
      <c r="LB11" s="30"/>
      <c r="LC11" s="30"/>
      <c r="LD11" s="30"/>
      <c r="LE11" s="30"/>
      <c r="LF11" s="30"/>
      <c r="LG11" s="30"/>
      <c r="LH11" s="30"/>
      <c r="LI11" s="30"/>
      <c r="LJ11" s="30"/>
      <c r="LK11" s="30"/>
      <c r="LL11" s="30"/>
      <c r="LM11" s="30"/>
      <c r="LN11" s="30"/>
      <c r="LO11" s="30"/>
      <c r="LP11" s="30"/>
      <c r="LQ11" s="30"/>
      <c r="LR11" s="30"/>
      <c r="LS11" s="30"/>
      <c r="LT11" s="30"/>
      <c r="LU11" s="30"/>
      <c r="LV11" s="30"/>
      <c r="LW11" s="30"/>
      <c r="LX11" s="30"/>
      <c r="LY11" s="30"/>
      <c r="LZ11" s="30"/>
      <c r="MA11" s="30"/>
      <c r="MB11" s="30"/>
      <c r="MC11" s="30"/>
      <c r="MD11" s="30"/>
      <c r="ME11" s="30"/>
      <c r="MF11" s="30"/>
      <c r="MG11" s="30"/>
      <c r="MH11" s="30"/>
      <c r="MI11" s="30"/>
      <c r="MJ11" s="30"/>
      <c r="MK11" s="30"/>
      <c r="ML11" s="30"/>
      <c r="MM11" s="30"/>
      <c r="MN11" s="30"/>
      <c r="MO11" s="30"/>
      <c r="MP11" s="30"/>
      <c r="MQ11" s="30"/>
      <c r="MR11" s="30"/>
      <c r="MS11" s="30"/>
      <c r="MT11" s="30"/>
      <c r="MU11" s="30"/>
      <c r="MV11" s="30"/>
      <c r="MW11" s="30"/>
      <c r="MX11" s="30"/>
      <c r="MY11" s="30"/>
      <c r="MZ11" s="30"/>
      <c r="NA11" s="30"/>
      <c r="NB11" s="30"/>
      <c r="NC11" s="30"/>
      <c r="ND11" s="30"/>
      <c r="NE11" s="30"/>
      <c r="NF11" s="30"/>
      <c r="NG11" s="30"/>
      <c r="NH11" s="30"/>
      <c r="NI11" s="30"/>
      <c r="NJ11" s="30"/>
      <c r="NK11" s="30"/>
      <c r="NL11" s="30"/>
      <c r="NM11" s="30"/>
      <c r="NN11" s="30"/>
      <c r="NO11" s="30"/>
      <c r="NP11" s="30"/>
      <c r="NQ11" s="30"/>
      <c r="NR11" s="30"/>
      <c r="NS11" s="30"/>
      <c r="NT11" s="30"/>
      <c r="NU11" s="30"/>
      <c r="NV11" s="30"/>
      <c r="NW11" s="30"/>
      <c r="NX11" s="30"/>
      <c r="NY11" s="30"/>
      <c r="NZ11" s="30"/>
      <c r="OA11" s="30"/>
      <c r="OB11" s="30"/>
      <c r="OC11" s="30"/>
      <c r="OD11" s="30"/>
      <c r="OE11" s="30"/>
      <c r="OF11" s="30"/>
      <c r="OG11" s="30"/>
      <c r="OH11" s="30"/>
      <c r="OI11" s="30"/>
      <c r="OJ11" s="30"/>
      <c r="OK11" s="30"/>
      <c r="OL11" s="30"/>
      <c r="OM11" s="30"/>
      <c r="ON11" s="30"/>
      <c r="OO11" s="30"/>
      <c r="OP11" s="30"/>
      <c r="OQ11" s="30"/>
      <c r="OR11" s="30"/>
      <c r="OS11" s="30"/>
      <c r="OT11" s="30"/>
      <c r="OU11" s="30"/>
      <c r="OV11" s="30"/>
      <c r="OW11" s="30"/>
      <c r="OX11" s="30"/>
      <c r="OY11" s="30"/>
      <c r="OZ11" s="30"/>
      <c r="PA11" s="30"/>
      <c r="PB11" s="30"/>
      <c r="PC11" s="30"/>
      <c r="PD11" s="30"/>
      <c r="PE11" s="30"/>
      <c r="PF11" s="30"/>
      <c r="PG11" s="30"/>
      <c r="PH11" s="30"/>
      <c r="PI11" s="30"/>
      <c r="PJ11" s="30"/>
      <c r="PK11" s="30"/>
      <c r="PL11" s="30"/>
      <c r="PM11" s="30"/>
      <c r="PN11" s="30"/>
      <c r="PO11" s="30"/>
      <c r="PP11" s="30"/>
      <c r="PQ11" s="30"/>
      <c r="PR11" s="30"/>
      <c r="PS11" s="30"/>
      <c r="PT11" s="30"/>
      <c r="PU11" s="30"/>
      <c r="PV11" s="30"/>
      <c r="PW11" s="30"/>
      <c r="PX11" s="30"/>
      <c r="PY11" s="30"/>
      <c r="PZ11" s="30"/>
      <c r="QA11" s="30"/>
      <c r="QB11" s="30"/>
      <c r="QC11" s="30"/>
      <c r="QD11" s="30"/>
      <c r="QE11" s="30"/>
      <c r="QF11" s="30"/>
      <c r="QG11" s="30"/>
      <c r="QH11" s="30"/>
      <c r="QI11" s="30"/>
      <c r="QJ11" s="30"/>
      <c r="QK11" s="30"/>
      <c r="QL11" s="30"/>
      <c r="QM11" s="30"/>
      <c r="QN11" s="30"/>
      <c r="QO11" s="30"/>
      <c r="QP11" s="30"/>
      <c r="QQ11" s="30"/>
      <c r="QR11" s="30"/>
      <c r="QS11" s="30"/>
      <c r="QT11" s="30"/>
      <c r="QU11" s="30"/>
      <c r="QV11" s="30"/>
      <c r="QW11" s="30"/>
      <c r="QX11" s="30"/>
      <c r="QY11" s="30"/>
      <c r="QZ11" s="30"/>
      <c r="RA11" s="30"/>
      <c r="RB11" s="30"/>
      <c r="RC11" s="30"/>
      <c r="RD11" s="30"/>
      <c r="RE11" s="30"/>
      <c r="RF11" s="30"/>
      <c r="RG11" s="30"/>
      <c r="RH11" s="30"/>
      <c r="RI11" s="30"/>
      <c r="RJ11" s="30"/>
      <c r="RK11" s="30"/>
      <c r="RL11" s="30"/>
      <c r="RM11" s="30"/>
      <c r="RN11" s="30"/>
      <c r="RO11" s="30"/>
      <c r="RP11" s="30"/>
      <c r="RQ11" s="30"/>
      <c r="RR11" s="30"/>
      <c r="RS11" s="30"/>
      <c r="RT11" s="30"/>
      <c r="RU11" s="30"/>
      <c r="RV11" s="30"/>
      <c r="RW11" s="30"/>
      <c r="RX11" s="30"/>
      <c r="RY11" s="30"/>
      <c r="RZ11" s="30"/>
      <c r="SA11" s="30"/>
      <c r="SB11" s="30"/>
      <c r="SC11" s="30"/>
      <c r="SD11" s="30"/>
      <c r="SE11" s="30"/>
      <c r="SF11" s="30"/>
      <c r="SG11" s="30"/>
      <c r="SH11" s="30"/>
      <c r="SI11" s="30"/>
      <c r="SJ11" s="79"/>
      <c r="SK11" s="5"/>
    </row>
    <row r="12" ht="14.25" customHeight="1">
      <c r="A12" s="77" t="s">
        <v>636</v>
      </c>
      <c r="B12" s="29" t="s">
        <v>643</v>
      </c>
      <c r="C12" s="78"/>
      <c r="D12" s="71">
        <f t="shared" si="1"/>
        <v>0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  <c r="IY12" s="30"/>
      <c r="IZ12" s="30"/>
      <c r="JA12" s="30"/>
      <c r="JB12" s="30"/>
      <c r="JC12" s="30"/>
      <c r="JD12" s="30"/>
      <c r="JE12" s="30"/>
      <c r="JF12" s="30"/>
      <c r="JG12" s="30"/>
      <c r="JH12" s="30"/>
      <c r="JI12" s="30"/>
      <c r="JJ12" s="30"/>
      <c r="JK12" s="30"/>
      <c r="JL12" s="30"/>
      <c r="JM12" s="30"/>
      <c r="JN12" s="30"/>
      <c r="JO12" s="30"/>
      <c r="JP12" s="30"/>
      <c r="JQ12" s="30"/>
      <c r="JR12" s="30"/>
      <c r="JS12" s="30"/>
      <c r="JT12" s="30"/>
      <c r="JU12" s="30"/>
      <c r="JV12" s="30"/>
      <c r="JW12" s="30"/>
      <c r="JX12" s="30"/>
      <c r="JY12" s="30"/>
      <c r="JZ12" s="30"/>
      <c r="KA12" s="30"/>
      <c r="KB12" s="30"/>
      <c r="KC12" s="30"/>
      <c r="KD12" s="30"/>
      <c r="KE12" s="30"/>
      <c r="KF12" s="30"/>
      <c r="KG12" s="30"/>
      <c r="KH12" s="30"/>
      <c r="KI12" s="30"/>
      <c r="KJ12" s="30"/>
      <c r="KK12" s="30"/>
      <c r="KL12" s="30"/>
      <c r="KM12" s="30"/>
      <c r="KN12" s="30"/>
      <c r="KO12" s="30"/>
      <c r="KP12" s="30"/>
      <c r="KQ12" s="30"/>
      <c r="KR12" s="30"/>
      <c r="KS12" s="30"/>
      <c r="KT12" s="30"/>
      <c r="KU12" s="30"/>
      <c r="KV12" s="30"/>
      <c r="KW12" s="30"/>
      <c r="KX12" s="30"/>
      <c r="KY12" s="30"/>
      <c r="KZ12" s="30"/>
      <c r="LA12" s="30"/>
      <c r="LB12" s="30"/>
      <c r="LC12" s="30"/>
      <c r="LD12" s="30"/>
      <c r="LE12" s="30"/>
      <c r="LF12" s="30"/>
      <c r="LG12" s="30"/>
      <c r="LH12" s="30"/>
      <c r="LI12" s="30"/>
      <c r="LJ12" s="30"/>
      <c r="LK12" s="30"/>
      <c r="LL12" s="30"/>
      <c r="LM12" s="30"/>
      <c r="LN12" s="30"/>
      <c r="LO12" s="30"/>
      <c r="LP12" s="30"/>
      <c r="LQ12" s="30"/>
      <c r="LR12" s="30"/>
      <c r="LS12" s="30"/>
      <c r="LT12" s="30"/>
      <c r="LU12" s="30"/>
      <c r="LV12" s="30"/>
      <c r="LW12" s="30"/>
      <c r="LX12" s="30"/>
      <c r="LY12" s="30"/>
      <c r="LZ12" s="30"/>
      <c r="MA12" s="30"/>
      <c r="MB12" s="30"/>
      <c r="MC12" s="30"/>
      <c r="MD12" s="30"/>
      <c r="ME12" s="30"/>
      <c r="MF12" s="30"/>
      <c r="MG12" s="30"/>
      <c r="MH12" s="30"/>
      <c r="MI12" s="30"/>
      <c r="MJ12" s="30"/>
      <c r="MK12" s="30"/>
      <c r="ML12" s="30"/>
      <c r="MM12" s="30"/>
      <c r="MN12" s="30"/>
      <c r="MO12" s="30"/>
      <c r="MP12" s="30"/>
      <c r="MQ12" s="30"/>
      <c r="MR12" s="30"/>
      <c r="MS12" s="30"/>
      <c r="MT12" s="30"/>
      <c r="MU12" s="30"/>
      <c r="MV12" s="30"/>
      <c r="MW12" s="30"/>
      <c r="MX12" s="30"/>
      <c r="MY12" s="30"/>
      <c r="MZ12" s="30"/>
      <c r="NA12" s="30"/>
      <c r="NB12" s="30"/>
      <c r="NC12" s="30"/>
      <c r="ND12" s="30"/>
      <c r="NE12" s="30"/>
      <c r="NF12" s="30"/>
      <c r="NG12" s="30"/>
      <c r="NH12" s="30"/>
      <c r="NI12" s="30"/>
      <c r="NJ12" s="30"/>
      <c r="NK12" s="30"/>
      <c r="NL12" s="30"/>
      <c r="NM12" s="30"/>
      <c r="NN12" s="30"/>
      <c r="NO12" s="30"/>
      <c r="NP12" s="30"/>
      <c r="NQ12" s="30"/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/>
      <c r="OD12" s="30"/>
      <c r="OE12" s="30"/>
      <c r="OF12" s="30"/>
      <c r="OG12" s="30"/>
      <c r="OH12" s="30"/>
      <c r="OI12" s="30"/>
      <c r="OJ12" s="30"/>
      <c r="OK12" s="30"/>
      <c r="OL12" s="30"/>
      <c r="OM12" s="30"/>
      <c r="ON12" s="30"/>
      <c r="OO12" s="30"/>
      <c r="OP12" s="30"/>
      <c r="OQ12" s="30"/>
      <c r="OR12" s="30"/>
      <c r="OS12" s="30"/>
      <c r="OT12" s="30"/>
      <c r="OU12" s="30"/>
      <c r="OV12" s="30"/>
      <c r="OW12" s="30"/>
      <c r="OX12" s="30"/>
      <c r="OY12" s="30"/>
      <c r="OZ12" s="30"/>
      <c r="PA12" s="30"/>
      <c r="PB12" s="30"/>
      <c r="PC12" s="30"/>
      <c r="PD12" s="30"/>
      <c r="PE12" s="30"/>
      <c r="PF12" s="30"/>
      <c r="PG12" s="30"/>
      <c r="PH12" s="30"/>
      <c r="PI12" s="30"/>
      <c r="PJ12" s="30"/>
      <c r="PK12" s="30"/>
      <c r="PL12" s="30"/>
      <c r="PM12" s="30"/>
      <c r="PN12" s="30"/>
      <c r="PO12" s="30"/>
      <c r="PP12" s="30"/>
      <c r="PQ12" s="30"/>
      <c r="PR12" s="30"/>
      <c r="PS12" s="30"/>
      <c r="PT12" s="30"/>
      <c r="PU12" s="30"/>
      <c r="PV12" s="30"/>
      <c r="PW12" s="30"/>
      <c r="PX12" s="30"/>
      <c r="PY12" s="30"/>
      <c r="PZ12" s="30"/>
      <c r="QA12" s="30"/>
      <c r="QB12" s="30"/>
      <c r="QC12" s="30"/>
      <c r="QD12" s="30"/>
      <c r="QE12" s="30"/>
      <c r="QF12" s="30"/>
      <c r="QG12" s="30"/>
      <c r="QH12" s="30"/>
      <c r="QI12" s="30"/>
      <c r="QJ12" s="30"/>
      <c r="QK12" s="30"/>
      <c r="QL12" s="30"/>
      <c r="QM12" s="30"/>
      <c r="QN12" s="30"/>
      <c r="QO12" s="30"/>
      <c r="QP12" s="30"/>
      <c r="QQ12" s="30"/>
      <c r="QR12" s="30"/>
      <c r="QS12" s="30"/>
      <c r="QT12" s="30"/>
      <c r="QU12" s="30"/>
      <c r="QV12" s="30"/>
      <c r="QW12" s="30"/>
      <c r="QX12" s="30"/>
      <c r="QY12" s="30"/>
      <c r="QZ12" s="30"/>
      <c r="RA12" s="30"/>
      <c r="RB12" s="30"/>
      <c r="RC12" s="30"/>
      <c r="RD12" s="30"/>
      <c r="RE12" s="30"/>
      <c r="RF12" s="30"/>
      <c r="RG12" s="30"/>
      <c r="RH12" s="30"/>
      <c r="RI12" s="30"/>
      <c r="RJ12" s="30"/>
      <c r="RK12" s="30"/>
      <c r="RL12" s="30"/>
      <c r="RM12" s="30"/>
      <c r="RN12" s="30"/>
      <c r="RO12" s="30"/>
      <c r="RP12" s="30"/>
      <c r="RQ12" s="30"/>
      <c r="RR12" s="30"/>
      <c r="RS12" s="30"/>
      <c r="RT12" s="30"/>
      <c r="RU12" s="30"/>
      <c r="RV12" s="30"/>
      <c r="RW12" s="30"/>
      <c r="RX12" s="30"/>
      <c r="RY12" s="30"/>
      <c r="RZ12" s="30"/>
      <c r="SA12" s="30"/>
      <c r="SB12" s="30"/>
      <c r="SC12" s="30"/>
      <c r="SD12" s="30"/>
      <c r="SE12" s="30"/>
      <c r="SF12" s="30"/>
      <c r="SG12" s="30"/>
      <c r="SH12" s="30"/>
      <c r="SI12" s="30"/>
      <c r="SJ12" s="79"/>
      <c r="SK12" s="5"/>
    </row>
    <row r="13" ht="14.25" customHeight="1">
      <c r="A13" s="65"/>
      <c r="B13" s="67" t="s">
        <v>7</v>
      </c>
      <c r="C13" s="80"/>
      <c r="D13" s="81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37"/>
      <c r="QE13" s="37"/>
      <c r="QF13" s="37"/>
      <c r="QG13" s="37"/>
      <c r="QH13" s="37"/>
      <c r="QI13" s="37"/>
      <c r="QJ13" s="37"/>
      <c r="QK13" s="37"/>
      <c r="QL13" s="37"/>
      <c r="QM13" s="37"/>
      <c r="QN13" s="37"/>
      <c r="QO13" s="37"/>
      <c r="QP13" s="37"/>
      <c r="QQ13" s="37"/>
      <c r="QR13" s="37"/>
      <c r="QS13" s="37"/>
      <c r="QT13" s="37"/>
      <c r="QU13" s="37"/>
      <c r="QV13" s="37"/>
      <c r="QW13" s="37"/>
      <c r="QX13" s="37"/>
      <c r="QY13" s="37"/>
      <c r="QZ13" s="37"/>
      <c r="RA13" s="37"/>
      <c r="RB13" s="37"/>
      <c r="RC13" s="37"/>
      <c r="RD13" s="37"/>
      <c r="RE13" s="37"/>
      <c r="RF13" s="37"/>
      <c r="RG13" s="37"/>
      <c r="RH13" s="37"/>
      <c r="RI13" s="37"/>
      <c r="RJ13" s="37"/>
      <c r="RK13" s="37"/>
      <c r="RL13" s="37"/>
      <c r="RM13" s="37"/>
      <c r="RN13" s="37"/>
      <c r="RO13" s="37"/>
      <c r="RP13" s="37"/>
      <c r="RQ13" s="37"/>
      <c r="RR13" s="37"/>
      <c r="RS13" s="37"/>
      <c r="RT13" s="37"/>
      <c r="RU13" s="37"/>
      <c r="RV13" s="37"/>
      <c r="RW13" s="37"/>
      <c r="RX13" s="37"/>
      <c r="RY13" s="37"/>
      <c r="RZ13" s="37"/>
      <c r="SA13" s="37"/>
      <c r="SB13" s="37"/>
      <c r="SC13" s="37"/>
      <c r="SD13" s="37"/>
      <c r="SE13" s="37"/>
      <c r="SF13" s="37"/>
      <c r="SG13" s="37"/>
      <c r="SH13" s="37"/>
      <c r="SI13" s="37"/>
      <c r="SJ13" s="37"/>
      <c r="SK13" s="5"/>
    </row>
    <row r="14" ht="14.25" customHeight="1">
      <c r="A14" s="69" t="s">
        <v>644</v>
      </c>
      <c r="B14" s="36" t="s">
        <v>645</v>
      </c>
      <c r="C14" s="70"/>
      <c r="D14" s="71">
        <f t="shared" ref="D14:D17" si="2">C14+SUM(E14:SJ14)</f>
        <v>0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37"/>
      <c r="QE14" s="37"/>
      <c r="QF14" s="37"/>
      <c r="QG14" s="37"/>
      <c r="QH14" s="37"/>
      <c r="QI14" s="37"/>
      <c r="QJ14" s="37"/>
      <c r="QK14" s="37"/>
      <c r="QL14" s="37"/>
      <c r="QM14" s="37"/>
      <c r="QN14" s="37"/>
      <c r="QO14" s="37"/>
      <c r="QP14" s="37"/>
      <c r="QQ14" s="37"/>
      <c r="QR14" s="37"/>
      <c r="QS14" s="37"/>
      <c r="QT14" s="37"/>
      <c r="QU14" s="37"/>
      <c r="QV14" s="37"/>
      <c r="QW14" s="37"/>
      <c r="QX14" s="37"/>
      <c r="QY14" s="37"/>
      <c r="QZ14" s="37"/>
      <c r="RA14" s="37"/>
      <c r="RB14" s="37"/>
      <c r="RC14" s="37"/>
      <c r="RD14" s="37"/>
      <c r="RE14" s="37"/>
      <c r="RF14" s="37"/>
      <c r="RG14" s="37"/>
      <c r="RH14" s="37"/>
      <c r="RI14" s="37"/>
      <c r="RJ14" s="37"/>
      <c r="RK14" s="37"/>
      <c r="RL14" s="37"/>
      <c r="RM14" s="37"/>
      <c r="RN14" s="37"/>
      <c r="RO14" s="37"/>
      <c r="RP14" s="37"/>
      <c r="RQ14" s="37"/>
      <c r="RR14" s="37"/>
      <c r="RS14" s="37"/>
      <c r="RT14" s="37"/>
      <c r="RU14" s="37"/>
      <c r="RV14" s="37"/>
      <c r="RW14" s="37"/>
      <c r="RX14" s="37"/>
      <c r="RY14" s="37"/>
      <c r="RZ14" s="37"/>
      <c r="SA14" s="37"/>
      <c r="SB14" s="37"/>
      <c r="SC14" s="37"/>
      <c r="SD14" s="37"/>
      <c r="SE14" s="37"/>
      <c r="SF14" s="37"/>
      <c r="SG14" s="37"/>
      <c r="SH14" s="37"/>
      <c r="SI14" s="37"/>
      <c r="SJ14" s="72"/>
      <c r="SK14" s="5"/>
    </row>
    <row r="15" ht="14.25" customHeight="1">
      <c r="A15" s="77" t="s">
        <v>644</v>
      </c>
      <c r="B15" s="29" t="s">
        <v>646</v>
      </c>
      <c r="C15" s="78"/>
      <c r="D15" s="71">
        <f t="shared" si="2"/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  <c r="IY15" s="30"/>
      <c r="IZ15" s="30"/>
      <c r="JA15" s="30"/>
      <c r="JB15" s="30"/>
      <c r="JC15" s="30"/>
      <c r="JD15" s="30"/>
      <c r="JE15" s="30"/>
      <c r="JF15" s="30"/>
      <c r="JG15" s="30"/>
      <c r="JH15" s="30"/>
      <c r="JI15" s="30"/>
      <c r="JJ15" s="30"/>
      <c r="JK15" s="30"/>
      <c r="JL15" s="30"/>
      <c r="JM15" s="30"/>
      <c r="JN15" s="30"/>
      <c r="JO15" s="30"/>
      <c r="JP15" s="30"/>
      <c r="JQ15" s="30"/>
      <c r="JR15" s="30"/>
      <c r="JS15" s="30"/>
      <c r="JT15" s="30"/>
      <c r="JU15" s="30"/>
      <c r="JV15" s="30"/>
      <c r="JW15" s="30"/>
      <c r="JX15" s="30"/>
      <c r="JY15" s="30"/>
      <c r="JZ15" s="30"/>
      <c r="KA15" s="30"/>
      <c r="KB15" s="30"/>
      <c r="KC15" s="30"/>
      <c r="KD15" s="30"/>
      <c r="KE15" s="30"/>
      <c r="KF15" s="30"/>
      <c r="KG15" s="30"/>
      <c r="KH15" s="30"/>
      <c r="KI15" s="30"/>
      <c r="KJ15" s="30"/>
      <c r="KK15" s="30"/>
      <c r="KL15" s="30"/>
      <c r="KM15" s="30"/>
      <c r="KN15" s="30"/>
      <c r="KO15" s="30"/>
      <c r="KP15" s="30"/>
      <c r="KQ15" s="30"/>
      <c r="KR15" s="30"/>
      <c r="KS15" s="30"/>
      <c r="KT15" s="30"/>
      <c r="KU15" s="30"/>
      <c r="KV15" s="30"/>
      <c r="KW15" s="30"/>
      <c r="KX15" s="30"/>
      <c r="KY15" s="30"/>
      <c r="KZ15" s="30"/>
      <c r="LA15" s="30"/>
      <c r="LB15" s="30"/>
      <c r="LC15" s="30"/>
      <c r="LD15" s="30"/>
      <c r="LE15" s="30"/>
      <c r="LF15" s="30"/>
      <c r="LG15" s="30"/>
      <c r="LH15" s="30"/>
      <c r="LI15" s="30"/>
      <c r="LJ15" s="30"/>
      <c r="LK15" s="30"/>
      <c r="LL15" s="30"/>
      <c r="LM15" s="30"/>
      <c r="LN15" s="30"/>
      <c r="LO15" s="30"/>
      <c r="LP15" s="30"/>
      <c r="LQ15" s="30"/>
      <c r="LR15" s="30"/>
      <c r="LS15" s="30"/>
      <c r="LT15" s="30"/>
      <c r="LU15" s="30"/>
      <c r="LV15" s="30"/>
      <c r="LW15" s="30"/>
      <c r="LX15" s="30"/>
      <c r="LY15" s="30"/>
      <c r="LZ15" s="30"/>
      <c r="MA15" s="30"/>
      <c r="MB15" s="30"/>
      <c r="MC15" s="30"/>
      <c r="MD15" s="30"/>
      <c r="ME15" s="30"/>
      <c r="MF15" s="30"/>
      <c r="MG15" s="30"/>
      <c r="MH15" s="30"/>
      <c r="MI15" s="30"/>
      <c r="MJ15" s="30"/>
      <c r="MK15" s="30"/>
      <c r="ML15" s="30"/>
      <c r="MM15" s="30"/>
      <c r="MN15" s="30"/>
      <c r="MO15" s="30"/>
      <c r="MP15" s="30"/>
      <c r="MQ15" s="30"/>
      <c r="MR15" s="30"/>
      <c r="MS15" s="30"/>
      <c r="MT15" s="30"/>
      <c r="MU15" s="30"/>
      <c r="MV15" s="30"/>
      <c r="MW15" s="30"/>
      <c r="MX15" s="30"/>
      <c r="MY15" s="30"/>
      <c r="MZ15" s="30"/>
      <c r="NA15" s="30"/>
      <c r="NB15" s="30"/>
      <c r="NC15" s="30"/>
      <c r="ND15" s="30"/>
      <c r="NE15" s="30"/>
      <c r="NF15" s="30"/>
      <c r="NG15" s="30"/>
      <c r="NH15" s="30"/>
      <c r="NI15" s="30"/>
      <c r="NJ15" s="30"/>
      <c r="NK15" s="30"/>
      <c r="NL15" s="30"/>
      <c r="NM15" s="30"/>
      <c r="NN15" s="30"/>
      <c r="NO15" s="30"/>
      <c r="NP15" s="30"/>
      <c r="NQ15" s="30"/>
      <c r="NR15" s="30"/>
      <c r="NS15" s="30"/>
      <c r="NT15" s="30"/>
      <c r="NU15" s="30"/>
      <c r="NV15" s="30"/>
      <c r="NW15" s="30"/>
      <c r="NX15" s="30"/>
      <c r="NY15" s="30"/>
      <c r="NZ15" s="30"/>
      <c r="OA15" s="30"/>
      <c r="OB15" s="30"/>
      <c r="OC15" s="30"/>
      <c r="OD15" s="30"/>
      <c r="OE15" s="30"/>
      <c r="OF15" s="30"/>
      <c r="OG15" s="30"/>
      <c r="OH15" s="30"/>
      <c r="OI15" s="30"/>
      <c r="OJ15" s="30"/>
      <c r="OK15" s="30"/>
      <c r="OL15" s="30"/>
      <c r="OM15" s="30"/>
      <c r="ON15" s="30"/>
      <c r="OO15" s="30"/>
      <c r="OP15" s="30"/>
      <c r="OQ15" s="30"/>
      <c r="OR15" s="30"/>
      <c r="OS15" s="30"/>
      <c r="OT15" s="30"/>
      <c r="OU15" s="30"/>
      <c r="OV15" s="30"/>
      <c r="OW15" s="30"/>
      <c r="OX15" s="30"/>
      <c r="OY15" s="30"/>
      <c r="OZ15" s="30"/>
      <c r="PA15" s="30"/>
      <c r="PB15" s="30"/>
      <c r="PC15" s="30"/>
      <c r="PD15" s="30"/>
      <c r="PE15" s="30"/>
      <c r="PF15" s="30"/>
      <c r="PG15" s="30"/>
      <c r="PH15" s="30"/>
      <c r="PI15" s="30"/>
      <c r="PJ15" s="30"/>
      <c r="PK15" s="30"/>
      <c r="PL15" s="30"/>
      <c r="PM15" s="30"/>
      <c r="PN15" s="30"/>
      <c r="PO15" s="30"/>
      <c r="PP15" s="30"/>
      <c r="PQ15" s="30"/>
      <c r="PR15" s="30"/>
      <c r="PS15" s="30"/>
      <c r="PT15" s="30"/>
      <c r="PU15" s="30"/>
      <c r="PV15" s="30"/>
      <c r="PW15" s="30"/>
      <c r="PX15" s="30"/>
      <c r="PY15" s="30"/>
      <c r="PZ15" s="30"/>
      <c r="QA15" s="30"/>
      <c r="QB15" s="30"/>
      <c r="QC15" s="30"/>
      <c r="QD15" s="30"/>
      <c r="QE15" s="30"/>
      <c r="QF15" s="30"/>
      <c r="QG15" s="30"/>
      <c r="QH15" s="30"/>
      <c r="QI15" s="30"/>
      <c r="QJ15" s="30"/>
      <c r="QK15" s="30"/>
      <c r="QL15" s="30"/>
      <c r="QM15" s="30"/>
      <c r="QN15" s="30"/>
      <c r="QO15" s="30"/>
      <c r="QP15" s="30"/>
      <c r="QQ15" s="30"/>
      <c r="QR15" s="30"/>
      <c r="QS15" s="30"/>
      <c r="QT15" s="30"/>
      <c r="QU15" s="30"/>
      <c r="QV15" s="30"/>
      <c r="QW15" s="30"/>
      <c r="QX15" s="30"/>
      <c r="QY15" s="30"/>
      <c r="QZ15" s="30"/>
      <c r="RA15" s="30"/>
      <c r="RB15" s="30"/>
      <c r="RC15" s="30"/>
      <c r="RD15" s="30"/>
      <c r="RE15" s="30"/>
      <c r="RF15" s="30"/>
      <c r="RG15" s="30"/>
      <c r="RH15" s="30"/>
      <c r="RI15" s="30"/>
      <c r="RJ15" s="30"/>
      <c r="RK15" s="30"/>
      <c r="RL15" s="30"/>
      <c r="RM15" s="30"/>
      <c r="RN15" s="30"/>
      <c r="RO15" s="30"/>
      <c r="RP15" s="30"/>
      <c r="RQ15" s="30"/>
      <c r="RR15" s="30"/>
      <c r="RS15" s="30"/>
      <c r="RT15" s="30"/>
      <c r="RU15" s="30"/>
      <c r="RV15" s="30"/>
      <c r="RW15" s="30"/>
      <c r="RX15" s="30"/>
      <c r="RY15" s="30"/>
      <c r="RZ15" s="30"/>
      <c r="SA15" s="30"/>
      <c r="SB15" s="30"/>
      <c r="SC15" s="30"/>
      <c r="SD15" s="30"/>
      <c r="SE15" s="30"/>
      <c r="SF15" s="30"/>
      <c r="SG15" s="30"/>
      <c r="SH15" s="30"/>
      <c r="SI15" s="30"/>
      <c r="SJ15" s="79"/>
      <c r="SK15" s="5"/>
    </row>
    <row r="16" ht="14.25" customHeight="1">
      <c r="A16" s="82" t="s">
        <v>644</v>
      </c>
      <c r="B16" s="83" t="s">
        <v>647</v>
      </c>
      <c r="C16" s="84"/>
      <c r="D16" s="71">
        <f t="shared" si="2"/>
        <v>0</v>
      </c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  <c r="CW16" s="85"/>
      <c r="CX16" s="85"/>
      <c r="CY16" s="85"/>
      <c r="CZ16" s="85"/>
      <c r="DA16" s="85"/>
      <c r="DB16" s="85"/>
      <c r="DC16" s="85"/>
      <c r="DD16" s="85"/>
      <c r="DE16" s="85"/>
      <c r="DF16" s="85"/>
      <c r="DG16" s="85"/>
      <c r="DH16" s="85"/>
      <c r="DI16" s="85"/>
      <c r="DJ16" s="85"/>
      <c r="DK16" s="85"/>
      <c r="DL16" s="85"/>
      <c r="DM16" s="85"/>
      <c r="DN16" s="85"/>
      <c r="DO16" s="85"/>
      <c r="DP16" s="85"/>
      <c r="DQ16" s="85"/>
      <c r="DR16" s="85"/>
      <c r="DS16" s="85"/>
      <c r="DT16" s="85"/>
      <c r="DU16" s="85"/>
      <c r="DV16" s="85"/>
      <c r="DW16" s="85"/>
      <c r="DX16" s="85"/>
      <c r="DY16" s="85"/>
      <c r="DZ16" s="85"/>
      <c r="EA16" s="85"/>
      <c r="EB16" s="85"/>
      <c r="EC16" s="85"/>
      <c r="ED16" s="85"/>
      <c r="EE16" s="85"/>
      <c r="EF16" s="85"/>
      <c r="EG16" s="85"/>
      <c r="EH16" s="85"/>
      <c r="EI16" s="85"/>
      <c r="EJ16" s="85"/>
      <c r="EK16" s="85"/>
      <c r="EL16" s="85"/>
      <c r="EM16" s="85"/>
      <c r="EN16" s="85"/>
      <c r="EO16" s="85"/>
      <c r="EP16" s="85"/>
      <c r="EQ16" s="85"/>
      <c r="ER16" s="85"/>
      <c r="ES16" s="85"/>
      <c r="ET16" s="85"/>
      <c r="EU16" s="85"/>
      <c r="EV16" s="85"/>
      <c r="EW16" s="85"/>
      <c r="EX16" s="85"/>
      <c r="EY16" s="85"/>
      <c r="EZ16" s="85"/>
      <c r="FA16" s="85"/>
      <c r="FB16" s="85"/>
      <c r="FC16" s="85"/>
      <c r="FD16" s="85"/>
      <c r="FE16" s="85"/>
      <c r="FF16" s="85"/>
      <c r="FG16" s="85"/>
      <c r="FH16" s="85"/>
      <c r="FI16" s="85"/>
      <c r="FJ16" s="85"/>
      <c r="FK16" s="85"/>
      <c r="FL16" s="85"/>
      <c r="FM16" s="85"/>
      <c r="FN16" s="85"/>
      <c r="FO16" s="85"/>
      <c r="FP16" s="85"/>
      <c r="FQ16" s="85"/>
      <c r="FR16" s="85"/>
      <c r="FS16" s="85"/>
      <c r="FT16" s="85"/>
      <c r="FU16" s="85"/>
      <c r="FV16" s="85"/>
      <c r="FW16" s="85"/>
      <c r="FX16" s="85"/>
      <c r="FY16" s="85"/>
      <c r="FZ16" s="85"/>
      <c r="GA16" s="85"/>
      <c r="GB16" s="85"/>
      <c r="GC16" s="85"/>
      <c r="GD16" s="85"/>
      <c r="GE16" s="85"/>
      <c r="GF16" s="85"/>
      <c r="GG16" s="85"/>
      <c r="GH16" s="85"/>
      <c r="GI16" s="85"/>
      <c r="GJ16" s="85"/>
      <c r="GK16" s="85"/>
      <c r="GL16" s="85"/>
      <c r="GM16" s="85"/>
      <c r="GN16" s="85"/>
      <c r="GO16" s="85"/>
      <c r="GP16" s="85"/>
      <c r="GQ16" s="85"/>
      <c r="GR16" s="85"/>
      <c r="GS16" s="85"/>
      <c r="GT16" s="85"/>
      <c r="GU16" s="85"/>
      <c r="GV16" s="85"/>
      <c r="GW16" s="85"/>
      <c r="GX16" s="85"/>
      <c r="GY16" s="85"/>
      <c r="GZ16" s="85"/>
      <c r="HA16" s="85"/>
      <c r="HB16" s="85"/>
      <c r="HC16" s="85"/>
      <c r="HD16" s="85"/>
      <c r="HE16" s="85"/>
      <c r="HF16" s="85"/>
      <c r="HG16" s="85"/>
      <c r="HH16" s="85"/>
      <c r="HI16" s="85"/>
      <c r="HJ16" s="85"/>
      <c r="HK16" s="85"/>
      <c r="HL16" s="85"/>
      <c r="HM16" s="85"/>
      <c r="HN16" s="85"/>
      <c r="HO16" s="85"/>
      <c r="HP16" s="85"/>
      <c r="HQ16" s="85"/>
      <c r="HR16" s="85"/>
      <c r="HS16" s="85"/>
      <c r="HT16" s="85"/>
      <c r="HU16" s="85"/>
      <c r="HV16" s="85"/>
      <c r="HW16" s="85"/>
      <c r="HX16" s="85"/>
      <c r="HY16" s="85"/>
      <c r="HZ16" s="85"/>
      <c r="IA16" s="85"/>
      <c r="IB16" s="85"/>
      <c r="IC16" s="85"/>
      <c r="ID16" s="85"/>
      <c r="IE16" s="85"/>
      <c r="IF16" s="85"/>
      <c r="IG16" s="85"/>
      <c r="IH16" s="85"/>
      <c r="II16" s="85"/>
      <c r="IJ16" s="85"/>
      <c r="IK16" s="85"/>
      <c r="IL16" s="85"/>
      <c r="IM16" s="85"/>
      <c r="IN16" s="85"/>
      <c r="IO16" s="85"/>
      <c r="IP16" s="85"/>
      <c r="IQ16" s="85"/>
      <c r="IR16" s="85"/>
      <c r="IS16" s="85"/>
      <c r="IT16" s="85"/>
      <c r="IU16" s="85"/>
      <c r="IV16" s="85"/>
      <c r="IW16" s="85"/>
      <c r="IX16" s="85"/>
      <c r="IY16" s="85"/>
      <c r="IZ16" s="85"/>
      <c r="JA16" s="85"/>
      <c r="JB16" s="85"/>
      <c r="JC16" s="85"/>
      <c r="JD16" s="85"/>
      <c r="JE16" s="85"/>
      <c r="JF16" s="85"/>
      <c r="JG16" s="85"/>
      <c r="JH16" s="85"/>
      <c r="JI16" s="85"/>
      <c r="JJ16" s="85"/>
      <c r="JK16" s="85"/>
      <c r="JL16" s="85"/>
      <c r="JM16" s="85"/>
      <c r="JN16" s="85"/>
      <c r="JO16" s="85"/>
      <c r="JP16" s="85"/>
      <c r="JQ16" s="85"/>
      <c r="JR16" s="85"/>
      <c r="JS16" s="85"/>
      <c r="JT16" s="85"/>
      <c r="JU16" s="85"/>
      <c r="JV16" s="85"/>
      <c r="JW16" s="85"/>
      <c r="JX16" s="85"/>
      <c r="JY16" s="85"/>
      <c r="JZ16" s="85"/>
      <c r="KA16" s="85"/>
      <c r="KB16" s="85"/>
      <c r="KC16" s="85"/>
      <c r="KD16" s="85"/>
      <c r="KE16" s="85"/>
      <c r="KF16" s="85"/>
      <c r="KG16" s="85"/>
      <c r="KH16" s="85"/>
      <c r="KI16" s="85"/>
      <c r="KJ16" s="85"/>
      <c r="KK16" s="85"/>
      <c r="KL16" s="85"/>
      <c r="KM16" s="85"/>
      <c r="KN16" s="85"/>
      <c r="KO16" s="85"/>
      <c r="KP16" s="85"/>
      <c r="KQ16" s="85"/>
      <c r="KR16" s="85"/>
      <c r="KS16" s="85"/>
      <c r="KT16" s="85"/>
      <c r="KU16" s="85"/>
      <c r="KV16" s="85"/>
      <c r="KW16" s="85"/>
      <c r="KX16" s="85"/>
      <c r="KY16" s="85"/>
      <c r="KZ16" s="85"/>
      <c r="LA16" s="85"/>
      <c r="LB16" s="85"/>
      <c r="LC16" s="85"/>
      <c r="LD16" s="85"/>
      <c r="LE16" s="85"/>
      <c r="LF16" s="85"/>
      <c r="LG16" s="85"/>
      <c r="LH16" s="85"/>
      <c r="LI16" s="85"/>
      <c r="LJ16" s="85"/>
      <c r="LK16" s="85"/>
      <c r="LL16" s="85"/>
      <c r="LM16" s="85"/>
      <c r="LN16" s="85"/>
      <c r="LO16" s="85"/>
      <c r="LP16" s="85"/>
      <c r="LQ16" s="85"/>
      <c r="LR16" s="85"/>
      <c r="LS16" s="85"/>
      <c r="LT16" s="85"/>
      <c r="LU16" s="85"/>
      <c r="LV16" s="85"/>
      <c r="LW16" s="85"/>
      <c r="LX16" s="85"/>
      <c r="LY16" s="85"/>
      <c r="LZ16" s="85"/>
      <c r="MA16" s="85"/>
      <c r="MB16" s="85"/>
      <c r="MC16" s="85"/>
      <c r="MD16" s="85"/>
      <c r="ME16" s="85"/>
      <c r="MF16" s="85"/>
      <c r="MG16" s="85"/>
      <c r="MH16" s="85"/>
      <c r="MI16" s="85"/>
      <c r="MJ16" s="85"/>
      <c r="MK16" s="85"/>
      <c r="ML16" s="85"/>
      <c r="MM16" s="85"/>
      <c r="MN16" s="85"/>
      <c r="MO16" s="85"/>
      <c r="MP16" s="85"/>
      <c r="MQ16" s="85"/>
      <c r="MR16" s="85"/>
      <c r="MS16" s="85"/>
      <c r="MT16" s="85"/>
      <c r="MU16" s="85"/>
      <c r="MV16" s="85"/>
      <c r="MW16" s="85"/>
      <c r="MX16" s="85"/>
      <c r="MY16" s="85"/>
      <c r="MZ16" s="85"/>
      <c r="NA16" s="85"/>
      <c r="NB16" s="85"/>
      <c r="NC16" s="85"/>
      <c r="ND16" s="85"/>
      <c r="NE16" s="85"/>
      <c r="NF16" s="85"/>
      <c r="NG16" s="85"/>
      <c r="NH16" s="85"/>
      <c r="NI16" s="85"/>
      <c r="NJ16" s="85"/>
      <c r="NK16" s="85"/>
      <c r="NL16" s="85"/>
      <c r="NM16" s="85"/>
      <c r="NN16" s="85"/>
      <c r="NO16" s="85"/>
      <c r="NP16" s="85"/>
      <c r="NQ16" s="85"/>
      <c r="NR16" s="85"/>
      <c r="NS16" s="85"/>
      <c r="NT16" s="85"/>
      <c r="NU16" s="85"/>
      <c r="NV16" s="85"/>
      <c r="NW16" s="85"/>
      <c r="NX16" s="85"/>
      <c r="NY16" s="85"/>
      <c r="NZ16" s="85"/>
      <c r="OA16" s="85"/>
      <c r="OB16" s="85"/>
      <c r="OC16" s="85"/>
      <c r="OD16" s="85"/>
      <c r="OE16" s="85"/>
      <c r="OF16" s="85"/>
      <c r="OG16" s="85"/>
      <c r="OH16" s="85"/>
      <c r="OI16" s="85"/>
      <c r="OJ16" s="85"/>
      <c r="OK16" s="85"/>
      <c r="OL16" s="85"/>
      <c r="OM16" s="85"/>
      <c r="ON16" s="85"/>
      <c r="OO16" s="85"/>
      <c r="OP16" s="85"/>
      <c r="OQ16" s="85"/>
      <c r="OR16" s="85"/>
      <c r="OS16" s="85"/>
      <c r="OT16" s="85"/>
      <c r="OU16" s="85"/>
      <c r="OV16" s="85"/>
      <c r="OW16" s="85"/>
      <c r="OX16" s="85"/>
      <c r="OY16" s="85"/>
      <c r="OZ16" s="85"/>
      <c r="PA16" s="85"/>
      <c r="PB16" s="85"/>
      <c r="PC16" s="85"/>
      <c r="PD16" s="85"/>
      <c r="PE16" s="85"/>
      <c r="PF16" s="85"/>
      <c r="PG16" s="85"/>
      <c r="PH16" s="85"/>
      <c r="PI16" s="85"/>
      <c r="PJ16" s="85"/>
      <c r="PK16" s="85"/>
      <c r="PL16" s="85"/>
      <c r="PM16" s="85"/>
      <c r="PN16" s="85"/>
      <c r="PO16" s="85"/>
      <c r="PP16" s="85"/>
      <c r="PQ16" s="85"/>
      <c r="PR16" s="85"/>
      <c r="PS16" s="85"/>
      <c r="PT16" s="85"/>
      <c r="PU16" s="85"/>
      <c r="PV16" s="85"/>
      <c r="PW16" s="85"/>
      <c r="PX16" s="85"/>
      <c r="PY16" s="85"/>
      <c r="PZ16" s="85"/>
      <c r="QA16" s="85"/>
      <c r="QB16" s="85"/>
      <c r="QC16" s="85"/>
      <c r="QD16" s="85"/>
      <c r="QE16" s="85"/>
      <c r="QF16" s="85"/>
      <c r="QG16" s="85"/>
      <c r="QH16" s="85"/>
      <c r="QI16" s="85"/>
      <c r="QJ16" s="85"/>
      <c r="QK16" s="85"/>
      <c r="QL16" s="85"/>
      <c r="QM16" s="85"/>
      <c r="QN16" s="85"/>
      <c r="QO16" s="85"/>
      <c r="QP16" s="85"/>
      <c r="QQ16" s="85"/>
      <c r="QR16" s="85"/>
      <c r="QS16" s="85"/>
      <c r="QT16" s="85"/>
      <c r="QU16" s="85"/>
      <c r="QV16" s="85"/>
      <c r="QW16" s="85"/>
      <c r="QX16" s="85"/>
      <c r="QY16" s="85"/>
      <c r="QZ16" s="85"/>
      <c r="RA16" s="85"/>
      <c r="RB16" s="85"/>
      <c r="RC16" s="85"/>
      <c r="RD16" s="85"/>
      <c r="RE16" s="85"/>
      <c r="RF16" s="85"/>
      <c r="RG16" s="85"/>
      <c r="RH16" s="85"/>
      <c r="RI16" s="85"/>
      <c r="RJ16" s="85"/>
      <c r="RK16" s="85"/>
      <c r="RL16" s="85"/>
      <c r="RM16" s="85"/>
      <c r="RN16" s="85"/>
      <c r="RO16" s="85"/>
      <c r="RP16" s="85"/>
      <c r="RQ16" s="85"/>
      <c r="RR16" s="85"/>
      <c r="RS16" s="85"/>
      <c r="RT16" s="85"/>
      <c r="RU16" s="85"/>
      <c r="RV16" s="85"/>
      <c r="RW16" s="85"/>
      <c r="RX16" s="85"/>
      <c r="RY16" s="85"/>
      <c r="RZ16" s="85"/>
      <c r="SA16" s="85"/>
      <c r="SB16" s="85"/>
      <c r="SC16" s="85"/>
      <c r="SD16" s="85"/>
      <c r="SE16" s="85"/>
      <c r="SF16" s="85"/>
      <c r="SG16" s="85"/>
      <c r="SH16" s="85"/>
      <c r="SI16" s="85"/>
      <c r="SJ16" s="86"/>
      <c r="SK16" s="5"/>
    </row>
    <row r="17" ht="14.25" customHeight="1">
      <c r="A17" s="87" t="s">
        <v>644</v>
      </c>
      <c r="B17" s="88" t="s">
        <v>648</v>
      </c>
      <c r="C17" s="89"/>
      <c r="D17" s="71">
        <f t="shared" si="2"/>
        <v>0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90"/>
      <c r="BW17" s="90"/>
      <c r="BX17" s="90"/>
      <c r="BY17" s="90"/>
      <c r="BZ17" s="90"/>
      <c r="CA17" s="90"/>
      <c r="CB17" s="90"/>
      <c r="CC17" s="90"/>
      <c r="CD17" s="90"/>
      <c r="CE17" s="90"/>
      <c r="CF17" s="90"/>
      <c r="CG17" s="90"/>
      <c r="CH17" s="90"/>
      <c r="CI17" s="90"/>
      <c r="CJ17" s="90"/>
      <c r="CK17" s="90"/>
      <c r="CL17" s="90"/>
      <c r="CM17" s="90"/>
      <c r="CN17" s="90"/>
      <c r="CO17" s="90"/>
      <c r="CP17" s="90"/>
      <c r="CQ17" s="90"/>
      <c r="CR17" s="90"/>
      <c r="CS17" s="90"/>
      <c r="CT17" s="90"/>
      <c r="CU17" s="90"/>
      <c r="CV17" s="90"/>
      <c r="CW17" s="90"/>
      <c r="CX17" s="90"/>
      <c r="CY17" s="90"/>
      <c r="CZ17" s="90"/>
      <c r="DA17" s="90"/>
      <c r="DB17" s="90"/>
      <c r="DC17" s="90"/>
      <c r="DD17" s="90"/>
      <c r="DE17" s="90"/>
      <c r="DF17" s="90"/>
      <c r="DG17" s="90"/>
      <c r="DH17" s="90"/>
      <c r="DI17" s="90"/>
      <c r="DJ17" s="90"/>
      <c r="DK17" s="90"/>
      <c r="DL17" s="90"/>
      <c r="DM17" s="90"/>
      <c r="DN17" s="90"/>
      <c r="DO17" s="90"/>
      <c r="DP17" s="90"/>
      <c r="DQ17" s="90"/>
      <c r="DR17" s="90"/>
      <c r="DS17" s="90"/>
      <c r="DT17" s="90"/>
      <c r="DU17" s="90"/>
      <c r="DV17" s="90"/>
      <c r="DW17" s="90"/>
      <c r="DX17" s="90"/>
      <c r="DY17" s="90"/>
      <c r="DZ17" s="90"/>
      <c r="EA17" s="90"/>
      <c r="EB17" s="90"/>
      <c r="EC17" s="90"/>
      <c r="ED17" s="90"/>
      <c r="EE17" s="90"/>
      <c r="EF17" s="90"/>
      <c r="EG17" s="90"/>
      <c r="EH17" s="90"/>
      <c r="EI17" s="90"/>
      <c r="EJ17" s="90"/>
      <c r="EK17" s="90"/>
      <c r="EL17" s="90"/>
      <c r="EM17" s="90"/>
      <c r="EN17" s="90"/>
      <c r="EO17" s="90"/>
      <c r="EP17" s="90"/>
      <c r="EQ17" s="90"/>
      <c r="ER17" s="90"/>
      <c r="ES17" s="90"/>
      <c r="ET17" s="90"/>
      <c r="EU17" s="90"/>
      <c r="EV17" s="90"/>
      <c r="EW17" s="90"/>
      <c r="EX17" s="90"/>
      <c r="EY17" s="90"/>
      <c r="EZ17" s="90"/>
      <c r="FA17" s="90"/>
      <c r="FB17" s="90"/>
      <c r="FC17" s="90"/>
      <c r="FD17" s="90"/>
      <c r="FE17" s="90"/>
      <c r="FF17" s="90"/>
      <c r="FG17" s="90"/>
      <c r="FH17" s="90"/>
      <c r="FI17" s="90"/>
      <c r="FJ17" s="90"/>
      <c r="FK17" s="90"/>
      <c r="FL17" s="90"/>
      <c r="FM17" s="90"/>
      <c r="FN17" s="90"/>
      <c r="FO17" s="90"/>
      <c r="FP17" s="90"/>
      <c r="FQ17" s="90"/>
      <c r="FR17" s="90"/>
      <c r="FS17" s="90"/>
      <c r="FT17" s="90"/>
      <c r="FU17" s="90"/>
      <c r="FV17" s="90"/>
      <c r="FW17" s="90"/>
      <c r="FX17" s="90"/>
      <c r="FY17" s="90"/>
      <c r="FZ17" s="90"/>
      <c r="GA17" s="90"/>
      <c r="GB17" s="90"/>
      <c r="GC17" s="90"/>
      <c r="GD17" s="90"/>
      <c r="GE17" s="90"/>
      <c r="GF17" s="90"/>
      <c r="GG17" s="90"/>
      <c r="GH17" s="90"/>
      <c r="GI17" s="90"/>
      <c r="GJ17" s="90"/>
      <c r="GK17" s="90"/>
      <c r="GL17" s="90"/>
      <c r="GM17" s="90"/>
      <c r="GN17" s="90"/>
      <c r="GO17" s="90"/>
      <c r="GP17" s="90"/>
      <c r="GQ17" s="90"/>
      <c r="GR17" s="90"/>
      <c r="GS17" s="90"/>
      <c r="GT17" s="90"/>
      <c r="GU17" s="90"/>
      <c r="GV17" s="90"/>
      <c r="GW17" s="90"/>
      <c r="GX17" s="90"/>
      <c r="GY17" s="90"/>
      <c r="GZ17" s="90"/>
      <c r="HA17" s="90"/>
      <c r="HB17" s="90"/>
      <c r="HC17" s="90"/>
      <c r="HD17" s="90"/>
      <c r="HE17" s="90"/>
      <c r="HF17" s="90"/>
      <c r="HG17" s="90"/>
      <c r="HH17" s="90"/>
      <c r="HI17" s="90"/>
      <c r="HJ17" s="90"/>
      <c r="HK17" s="90"/>
      <c r="HL17" s="90"/>
      <c r="HM17" s="90"/>
      <c r="HN17" s="90"/>
      <c r="HO17" s="90"/>
      <c r="HP17" s="90"/>
      <c r="HQ17" s="90"/>
      <c r="HR17" s="90"/>
      <c r="HS17" s="90"/>
      <c r="HT17" s="90"/>
      <c r="HU17" s="90"/>
      <c r="HV17" s="90"/>
      <c r="HW17" s="90"/>
      <c r="HX17" s="90"/>
      <c r="HY17" s="90"/>
      <c r="HZ17" s="90"/>
      <c r="IA17" s="90"/>
      <c r="IB17" s="90"/>
      <c r="IC17" s="90"/>
      <c r="ID17" s="90"/>
      <c r="IE17" s="90"/>
      <c r="IF17" s="90"/>
      <c r="IG17" s="90"/>
      <c r="IH17" s="90"/>
      <c r="II17" s="90"/>
      <c r="IJ17" s="90"/>
      <c r="IK17" s="90"/>
      <c r="IL17" s="90"/>
      <c r="IM17" s="90"/>
      <c r="IN17" s="90"/>
      <c r="IO17" s="90"/>
      <c r="IP17" s="90"/>
      <c r="IQ17" s="90"/>
      <c r="IR17" s="90"/>
      <c r="IS17" s="90"/>
      <c r="IT17" s="90"/>
      <c r="IU17" s="90"/>
      <c r="IV17" s="90"/>
      <c r="IW17" s="90"/>
      <c r="IX17" s="90"/>
      <c r="IY17" s="90"/>
      <c r="IZ17" s="90"/>
      <c r="JA17" s="90"/>
      <c r="JB17" s="90"/>
      <c r="JC17" s="90"/>
      <c r="JD17" s="90"/>
      <c r="JE17" s="90"/>
      <c r="JF17" s="90"/>
      <c r="JG17" s="90"/>
      <c r="JH17" s="90"/>
      <c r="JI17" s="90"/>
      <c r="JJ17" s="90"/>
      <c r="JK17" s="90"/>
      <c r="JL17" s="90"/>
      <c r="JM17" s="90"/>
      <c r="JN17" s="90"/>
      <c r="JO17" s="90"/>
      <c r="JP17" s="90"/>
      <c r="JQ17" s="90"/>
      <c r="JR17" s="90"/>
      <c r="JS17" s="90"/>
      <c r="JT17" s="90"/>
      <c r="JU17" s="90"/>
      <c r="JV17" s="90"/>
      <c r="JW17" s="90"/>
      <c r="JX17" s="90"/>
      <c r="JY17" s="90"/>
      <c r="JZ17" s="90"/>
      <c r="KA17" s="90"/>
      <c r="KB17" s="90"/>
      <c r="KC17" s="90"/>
      <c r="KD17" s="90"/>
      <c r="KE17" s="90"/>
      <c r="KF17" s="90"/>
      <c r="KG17" s="90"/>
      <c r="KH17" s="90"/>
      <c r="KI17" s="90"/>
      <c r="KJ17" s="90"/>
      <c r="KK17" s="90"/>
      <c r="KL17" s="90"/>
      <c r="KM17" s="90"/>
      <c r="KN17" s="90"/>
      <c r="KO17" s="90"/>
      <c r="KP17" s="90"/>
      <c r="KQ17" s="90"/>
      <c r="KR17" s="90"/>
      <c r="KS17" s="90"/>
      <c r="KT17" s="90"/>
      <c r="KU17" s="90"/>
      <c r="KV17" s="90"/>
      <c r="KW17" s="90"/>
      <c r="KX17" s="90"/>
      <c r="KY17" s="90"/>
      <c r="KZ17" s="90"/>
      <c r="LA17" s="90"/>
      <c r="LB17" s="90"/>
      <c r="LC17" s="90"/>
      <c r="LD17" s="90"/>
      <c r="LE17" s="90"/>
      <c r="LF17" s="90"/>
      <c r="LG17" s="90"/>
      <c r="LH17" s="90"/>
      <c r="LI17" s="90"/>
      <c r="LJ17" s="90"/>
      <c r="LK17" s="90"/>
      <c r="LL17" s="90"/>
      <c r="LM17" s="90"/>
      <c r="LN17" s="90"/>
      <c r="LO17" s="90"/>
      <c r="LP17" s="90"/>
      <c r="LQ17" s="90"/>
      <c r="LR17" s="90"/>
      <c r="LS17" s="90"/>
      <c r="LT17" s="90"/>
      <c r="LU17" s="90"/>
      <c r="LV17" s="90"/>
      <c r="LW17" s="90"/>
      <c r="LX17" s="90"/>
      <c r="LY17" s="90"/>
      <c r="LZ17" s="90"/>
      <c r="MA17" s="90"/>
      <c r="MB17" s="90"/>
      <c r="MC17" s="90"/>
      <c r="MD17" s="90"/>
      <c r="ME17" s="90"/>
      <c r="MF17" s="90"/>
      <c r="MG17" s="90"/>
      <c r="MH17" s="90"/>
      <c r="MI17" s="90"/>
      <c r="MJ17" s="90"/>
      <c r="MK17" s="90"/>
      <c r="ML17" s="90"/>
      <c r="MM17" s="90"/>
      <c r="MN17" s="90"/>
      <c r="MO17" s="90"/>
      <c r="MP17" s="90"/>
      <c r="MQ17" s="90"/>
      <c r="MR17" s="90"/>
      <c r="MS17" s="90"/>
      <c r="MT17" s="90"/>
      <c r="MU17" s="90"/>
      <c r="MV17" s="90"/>
      <c r="MW17" s="90"/>
      <c r="MX17" s="90"/>
      <c r="MY17" s="90"/>
      <c r="MZ17" s="90"/>
      <c r="NA17" s="90"/>
      <c r="NB17" s="90"/>
      <c r="NC17" s="90"/>
      <c r="ND17" s="90"/>
      <c r="NE17" s="90"/>
      <c r="NF17" s="90"/>
      <c r="NG17" s="90"/>
      <c r="NH17" s="90"/>
      <c r="NI17" s="90"/>
      <c r="NJ17" s="90"/>
      <c r="NK17" s="90"/>
      <c r="NL17" s="90"/>
      <c r="NM17" s="90"/>
      <c r="NN17" s="90"/>
      <c r="NO17" s="90"/>
      <c r="NP17" s="90"/>
      <c r="NQ17" s="90"/>
      <c r="NR17" s="90"/>
      <c r="NS17" s="90"/>
      <c r="NT17" s="90"/>
      <c r="NU17" s="90"/>
      <c r="NV17" s="90"/>
      <c r="NW17" s="90"/>
      <c r="NX17" s="90"/>
      <c r="NY17" s="90"/>
      <c r="NZ17" s="90"/>
      <c r="OA17" s="90"/>
      <c r="OB17" s="90"/>
      <c r="OC17" s="90"/>
      <c r="OD17" s="90"/>
      <c r="OE17" s="90"/>
      <c r="OF17" s="90"/>
      <c r="OG17" s="90"/>
      <c r="OH17" s="90"/>
      <c r="OI17" s="90"/>
      <c r="OJ17" s="90"/>
      <c r="OK17" s="90"/>
      <c r="OL17" s="90"/>
      <c r="OM17" s="90"/>
      <c r="ON17" s="90"/>
      <c r="OO17" s="90"/>
      <c r="OP17" s="90"/>
      <c r="OQ17" s="90"/>
      <c r="OR17" s="90"/>
      <c r="OS17" s="90"/>
      <c r="OT17" s="90"/>
      <c r="OU17" s="90"/>
      <c r="OV17" s="90"/>
      <c r="OW17" s="90"/>
      <c r="OX17" s="90"/>
      <c r="OY17" s="90"/>
      <c r="OZ17" s="90"/>
      <c r="PA17" s="90"/>
      <c r="PB17" s="90"/>
      <c r="PC17" s="90"/>
      <c r="PD17" s="90"/>
      <c r="PE17" s="90"/>
      <c r="PF17" s="90"/>
      <c r="PG17" s="90"/>
      <c r="PH17" s="90"/>
      <c r="PI17" s="90"/>
      <c r="PJ17" s="90"/>
      <c r="PK17" s="90"/>
      <c r="PL17" s="90"/>
      <c r="PM17" s="90"/>
      <c r="PN17" s="90"/>
      <c r="PO17" s="90"/>
      <c r="PP17" s="90"/>
      <c r="PQ17" s="90"/>
      <c r="PR17" s="90"/>
      <c r="PS17" s="90"/>
      <c r="PT17" s="90"/>
      <c r="PU17" s="90"/>
      <c r="PV17" s="90"/>
      <c r="PW17" s="90"/>
      <c r="PX17" s="90"/>
      <c r="PY17" s="90"/>
      <c r="PZ17" s="90"/>
      <c r="QA17" s="90"/>
      <c r="QB17" s="90"/>
      <c r="QC17" s="90"/>
      <c r="QD17" s="90"/>
      <c r="QE17" s="90"/>
      <c r="QF17" s="90"/>
      <c r="QG17" s="90"/>
      <c r="QH17" s="90"/>
      <c r="QI17" s="90"/>
      <c r="QJ17" s="90"/>
      <c r="QK17" s="90"/>
      <c r="QL17" s="90"/>
      <c r="QM17" s="90"/>
      <c r="QN17" s="90"/>
      <c r="QO17" s="90"/>
      <c r="QP17" s="90"/>
      <c r="QQ17" s="90"/>
      <c r="QR17" s="90"/>
      <c r="QS17" s="90"/>
      <c r="QT17" s="90"/>
      <c r="QU17" s="90"/>
      <c r="QV17" s="90"/>
      <c r="QW17" s="90"/>
      <c r="QX17" s="90"/>
      <c r="QY17" s="90"/>
      <c r="QZ17" s="90"/>
      <c r="RA17" s="90"/>
      <c r="RB17" s="90"/>
      <c r="RC17" s="90"/>
      <c r="RD17" s="90"/>
      <c r="RE17" s="90"/>
      <c r="RF17" s="90"/>
      <c r="RG17" s="90"/>
      <c r="RH17" s="90"/>
      <c r="RI17" s="90"/>
      <c r="RJ17" s="90"/>
      <c r="RK17" s="90"/>
      <c r="RL17" s="90"/>
      <c r="RM17" s="90"/>
      <c r="RN17" s="90"/>
      <c r="RO17" s="90"/>
      <c r="RP17" s="90"/>
      <c r="RQ17" s="90"/>
      <c r="RR17" s="90"/>
      <c r="RS17" s="90"/>
      <c r="RT17" s="90"/>
      <c r="RU17" s="90"/>
      <c r="RV17" s="90"/>
      <c r="RW17" s="90"/>
      <c r="RX17" s="90"/>
      <c r="RY17" s="90"/>
      <c r="RZ17" s="90"/>
      <c r="SA17" s="90"/>
      <c r="SB17" s="90"/>
      <c r="SC17" s="90"/>
      <c r="SD17" s="90"/>
      <c r="SE17" s="90"/>
      <c r="SF17" s="90"/>
      <c r="SG17" s="90"/>
      <c r="SH17" s="90"/>
      <c r="SI17" s="90"/>
      <c r="SJ17" s="91"/>
      <c r="SK17" s="5"/>
    </row>
    <row r="18" ht="14.25" customHeight="1">
      <c r="A18" s="65"/>
      <c r="B18" s="92" t="s">
        <v>649</v>
      </c>
      <c r="C18" s="93"/>
      <c r="D18" s="94"/>
      <c r="E18" s="92" t="s">
        <v>14</v>
      </c>
      <c r="F18" s="92" t="s">
        <v>15</v>
      </c>
      <c r="G18" s="92" t="s">
        <v>16</v>
      </c>
      <c r="H18" s="92" t="s">
        <v>17</v>
      </c>
      <c r="I18" s="92" t="s">
        <v>18</v>
      </c>
      <c r="J18" s="92" t="s">
        <v>19</v>
      </c>
      <c r="K18" s="92" t="s">
        <v>20</v>
      </c>
      <c r="L18" s="92" t="s">
        <v>21</v>
      </c>
      <c r="M18" s="92" t="s">
        <v>22</v>
      </c>
      <c r="N18" s="92" t="s">
        <v>23</v>
      </c>
      <c r="O18" s="92" t="s">
        <v>24</v>
      </c>
      <c r="P18" s="92" t="s">
        <v>25</v>
      </c>
      <c r="Q18" s="92" t="s">
        <v>26</v>
      </c>
      <c r="R18" s="92" t="s">
        <v>27</v>
      </c>
      <c r="S18" s="92" t="s">
        <v>28</v>
      </c>
      <c r="T18" s="92" t="s">
        <v>29</v>
      </c>
      <c r="U18" s="92" t="s">
        <v>30</v>
      </c>
      <c r="V18" s="92" t="s">
        <v>31</v>
      </c>
      <c r="W18" s="92" t="s">
        <v>32</v>
      </c>
      <c r="X18" s="92" t="s">
        <v>33</v>
      </c>
      <c r="Y18" s="92" t="s">
        <v>34</v>
      </c>
      <c r="Z18" s="92" t="s">
        <v>35</v>
      </c>
      <c r="AA18" s="92" t="s">
        <v>36</v>
      </c>
      <c r="AB18" s="92" t="s">
        <v>37</v>
      </c>
      <c r="AC18" s="92" t="s">
        <v>38</v>
      </c>
      <c r="AD18" s="92" t="s">
        <v>39</v>
      </c>
      <c r="AE18" s="92" t="s">
        <v>40</v>
      </c>
      <c r="AF18" s="92" t="s">
        <v>41</v>
      </c>
      <c r="AG18" s="92" t="s">
        <v>42</v>
      </c>
      <c r="AH18" s="92" t="s">
        <v>43</v>
      </c>
      <c r="AI18" s="92" t="s">
        <v>44</v>
      </c>
      <c r="AJ18" s="92" t="s">
        <v>45</v>
      </c>
      <c r="AK18" s="92" t="s">
        <v>46</v>
      </c>
      <c r="AL18" s="92" t="s">
        <v>47</v>
      </c>
      <c r="AM18" s="92" t="s">
        <v>48</v>
      </c>
      <c r="AN18" s="92" t="s">
        <v>49</v>
      </c>
      <c r="AO18" s="92" t="s">
        <v>50</v>
      </c>
      <c r="AP18" s="92" t="s">
        <v>51</v>
      </c>
      <c r="AQ18" s="92" t="s">
        <v>52</v>
      </c>
      <c r="AR18" s="92" t="s">
        <v>53</v>
      </c>
      <c r="AS18" s="92" t="s">
        <v>54</v>
      </c>
      <c r="AT18" s="92" t="s">
        <v>55</v>
      </c>
      <c r="AU18" s="92" t="s">
        <v>56</v>
      </c>
      <c r="AV18" s="92" t="s">
        <v>57</v>
      </c>
      <c r="AW18" s="92" t="s">
        <v>58</v>
      </c>
      <c r="AX18" s="92" t="s">
        <v>59</v>
      </c>
      <c r="AY18" s="92" t="s">
        <v>60</v>
      </c>
      <c r="AZ18" s="92" t="s">
        <v>61</v>
      </c>
      <c r="BA18" s="92" t="s">
        <v>62</v>
      </c>
      <c r="BB18" s="92" t="s">
        <v>63</v>
      </c>
      <c r="BC18" s="92" t="s">
        <v>64</v>
      </c>
      <c r="BD18" s="92" t="s">
        <v>65</v>
      </c>
      <c r="BE18" s="92" t="s">
        <v>66</v>
      </c>
      <c r="BF18" s="92" t="s">
        <v>67</v>
      </c>
      <c r="BG18" s="92" t="s">
        <v>68</v>
      </c>
      <c r="BH18" s="92" t="s">
        <v>69</v>
      </c>
      <c r="BI18" s="92" t="s">
        <v>70</v>
      </c>
      <c r="BJ18" s="92" t="s">
        <v>71</v>
      </c>
      <c r="BK18" s="92" t="s">
        <v>72</v>
      </c>
      <c r="BL18" s="92" t="s">
        <v>73</v>
      </c>
      <c r="BM18" s="92" t="s">
        <v>74</v>
      </c>
      <c r="BN18" s="92" t="s">
        <v>75</v>
      </c>
      <c r="BO18" s="92" t="s">
        <v>76</v>
      </c>
      <c r="BP18" s="92" t="s">
        <v>77</v>
      </c>
      <c r="BQ18" s="92" t="s">
        <v>78</v>
      </c>
      <c r="BR18" s="92" t="s">
        <v>79</v>
      </c>
      <c r="BS18" s="92" t="s">
        <v>80</v>
      </c>
      <c r="BT18" s="92" t="s">
        <v>81</v>
      </c>
      <c r="BU18" s="92" t="s">
        <v>82</v>
      </c>
      <c r="BV18" s="92" t="s">
        <v>83</v>
      </c>
      <c r="BW18" s="92" t="s">
        <v>84</v>
      </c>
      <c r="BX18" s="92" t="s">
        <v>85</v>
      </c>
      <c r="BY18" s="92" t="s">
        <v>86</v>
      </c>
      <c r="BZ18" s="92" t="s">
        <v>87</v>
      </c>
      <c r="CA18" s="92" t="s">
        <v>88</v>
      </c>
      <c r="CB18" s="92" t="s">
        <v>89</v>
      </c>
      <c r="CC18" s="92" t="s">
        <v>90</v>
      </c>
      <c r="CD18" s="92" t="s">
        <v>91</v>
      </c>
      <c r="CE18" s="92" t="s">
        <v>92</v>
      </c>
      <c r="CF18" s="92" t="s">
        <v>93</v>
      </c>
      <c r="CG18" s="92" t="s">
        <v>94</v>
      </c>
      <c r="CH18" s="92" t="s">
        <v>95</v>
      </c>
      <c r="CI18" s="92" t="s">
        <v>96</v>
      </c>
      <c r="CJ18" s="92" t="s">
        <v>97</v>
      </c>
      <c r="CK18" s="92" t="s">
        <v>98</v>
      </c>
      <c r="CL18" s="92" t="s">
        <v>99</v>
      </c>
      <c r="CM18" s="92" t="s">
        <v>100</v>
      </c>
      <c r="CN18" s="92" t="s">
        <v>101</v>
      </c>
      <c r="CO18" s="92" t="s">
        <v>102</v>
      </c>
      <c r="CP18" s="92" t="s">
        <v>103</v>
      </c>
      <c r="CQ18" s="92" t="s">
        <v>104</v>
      </c>
      <c r="CR18" s="92" t="s">
        <v>105</v>
      </c>
      <c r="CS18" s="92" t="s">
        <v>106</v>
      </c>
      <c r="CT18" s="92" t="s">
        <v>107</v>
      </c>
      <c r="CU18" s="92" t="s">
        <v>108</v>
      </c>
      <c r="CV18" s="92" t="s">
        <v>109</v>
      </c>
      <c r="CW18" s="92" t="s">
        <v>110</v>
      </c>
      <c r="CX18" s="92" t="s">
        <v>111</v>
      </c>
      <c r="CY18" s="92" t="s">
        <v>112</v>
      </c>
      <c r="CZ18" s="92" t="s">
        <v>113</v>
      </c>
      <c r="DA18" s="92" t="s">
        <v>114</v>
      </c>
      <c r="DB18" s="92" t="s">
        <v>115</v>
      </c>
      <c r="DC18" s="92" t="s">
        <v>116</v>
      </c>
      <c r="DD18" s="92" t="s">
        <v>117</v>
      </c>
      <c r="DE18" s="92" t="s">
        <v>118</v>
      </c>
      <c r="DF18" s="92" t="s">
        <v>119</v>
      </c>
      <c r="DG18" s="92" t="s">
        <v>120</v>
      </c>
      <c r="DH18" s="92" t="s">
        <v>121</v>
      </c>
      <c r="DI18" s="92" t="s">
        <v>122</v>
      </c>
      <c r="DJ18" s="92" t="s">
        <v>123</v>
      </c>
      <c r="DK18" s="92" t="s">
        <v>124</v>
      </c>
      <c r="DL18" s="92" t="s">
        <v>125</v>
      </c>
      <c r="DM18" s="92" t="s">
        <v>126</v>
      </c>
      <c r="DN18" s="92" t="s">
        <v>127</v>
      </c>
      <c r="DO18" s="92" t="s">
        <v>128</v>
      </c>
      <c r="DP18" s="92" t="s">
        <v>129</v>
      </c>
      <c r="DQ18" s="92" t="s">
        <v>130</v>
      </c>
      <c r="DR18" s="92" t="s">
        <v>131</v>
      </c>
      <c r="DS18" s="92" t="s">
        <v>132</v>
      </c>
      <c r="DT18" s="92" t="s">
        <v>133</v>
      </c>
      <c r="DU18" s="92" t="s">
        <v>134</v>
      </c>
      <c r="DV18" s="92" t="s">
        <v>135</v>
      </c>
      <c r="DW18" s="92" t="s">
        <v>136</v>
      </c>
      <c r="DX18" s="92" t="s">
        <v>137</v>
      </c>
      <c r="DY18" s="92" t="s">
        <v>138</v>
      </c>
      <c r="DZ18" s="92" t="s">
        <v>139</v>
      </c>
      <c r="EA18" s="92" t="s">
        <v>140</v>
      </c>
      <c r="EB18" s="92" t="s">
        <v>141</v>
      </c>
      <c r="EC18" s="92" t="s">
        <v>142</v>
      </c>
      <c r="ED18" s="92" t="s">
        <v>143</v>
      </c>
      <c r="EE18" s="92" t="s">
        <v>144</v>
      </c>
      <c r="EF18" s="92" t="s">
        <v>145</v>
      </c>
      <c r="EG18" s="92" t="s">
        <v>146</v>
      </c>
      <c r="EH18" s="92" t="s">
        <v>147</v>
      </c>
      <c r="EI18" s="92" t="s">
        <v>148</v>
      </c>
      <c r="EJ18" s="92" t="s">
        <v>149</v>
      </c>
      <c r="EK18" s="92" t="s">
        <v>150</v>
      </c>
      <c r="EL18" s="92" t="s">
        <v>151</v>
      </c>
      <c r="EM18" s="92" t="s">
        <v>152</v>
      </c>
      <c r="EN18" s="92" t="s">
        <v>153</v>
      </c>
      <c r="EO18" s="92" t="s">
        <v>154</v>
      </c>
      <c r="EP18" s="92" t="s">
        <v>155</v>
      </c>
      <c r="EQ18" s="92" t="s">
        <v>156</v>
      </c>
      <c r="ER18" s="92" t="s">
        <v>157</v>
      </c>
      <c r="ES18" s="92" t="s">
        <v>158</v>
      </c>
      <c r="ET18" s="92" t="s">
        <v>159</v>
      </c>
      <c r="EU18" s="92" t="s">
        <v>160</v>
      </c>
      <c r="EV18" s="92" t="s">
        <v>161</v>
      </c>
      <c r="EW18" s="92" t="s">
        <v>162</v>
      </c>
      <c r="EX18" s="92" t="s">
        <v>163</v>
      </c>
      <c r="EY18" s="92" t="s">
        <v>164</v>
      </c>
      <c r="EZ18" s="92" t="s">
        <v>165</v>
      </c>
      <c r="FA18" s="92" t="s">
        <v>166</v>
      </c>
      <c r="FB18" s="92" t="s">
        <v>167</v>
      </c>
      <c r="FC18" s="92" t="s">
        <v>168</v>
      </c>
      <c r="FD18" s="92" t="s">
        <v>169</v>
      </c>
      <c r="FE18" s="92" t="s">
        <v>170</v>
      </c>
      <c r="FF18" s="92" t="s">
        <v>171</v>
      </c>
      <c r="FG18" s="92" t="s">
        <v>172</v>
      </c>
      <c r="FH18" s="92" t="s">
        <v>173</v>
      </c>
      <c r="FI18" s="92" t="s">
        <v>174</v>
      </c>
      <c r="FJ18" s="92" t="s">
        <v>175</v>
      </c>
      <c r="FK18" s="92" t="s">
        <v>176</v>
      </c>
      <c r="FL18" s="92" t="s">
        <v>177</v>
      </c>
      <c r="FM18" s="92" t="s">
        <v>178</v>
      </c>
      <c r="FN18" s="92" t="s">
        <v>179</v>
      </c>
      <c r="FO18" s="92" t="s">
        <v>180</v>
      </c>
      <c r="FP18" s="92" t="s">
        <v>181</v>
      </c>
      <c r="FQ18" s="92" t="s">
        <v>182</v>
      </c>
      <c r="FR18" s="92" t="s">
        <v>183</v>
      </c>
      <c r="FS18" s="92" t="s">
        <v>184</v>
      </c>
      <c r="FT18" s="92" t="s">
        <v>185</v>
      </c>
      <c r="FU18" s="92" t="s">
        <v>186</v>
      </c>
      <c r="FV18" s="92" t="s">
        <v>187</v>
      </c>
      <c r="FW18" s="92" t="s">
        <v>188</v>
      </c>
      <c r="FX18" s="92" t="s">
        <v>189</v>
      </c>
      <c r="FY18" s="92" t="s">
        <v>190</v>
      </c>
      <c r="FZ18" s="92" t="s">
        <v>191</v>
      </c>
      <c r="GA18" s="92" t="s">
        <v>192</v>
      </c>
      <c r="GB18" s="92" t="s">
        <v>193</v>
      </c>
      <c r="GC18" s="92" t="s">
        <v>194</v>
      </c>
      <c r="GD18" s="92" t="s">
        <v>195</v>
      </c>
      <c r="GE18" s="92" t="s">
        <v>196</v>
      </c>
      <c r="GF18" s="92" t="s">
        <v>197</v>
      </c>
      <c r="GG18" s="92" t="s">
        <v>198</v>
      </c>
      <c r="GH18" s="92" t="s">
        <v>199</v>
      </c>
      <c r="GI18" s="92" t="s">
        <v>200</v>
      </c>
      <c r="GJ18" s="92" t="s">
        <v>201</v>
      </c>
      <c r="GK18" s="92" t="s">
        <v>202</v>
      </c>
      <c r="GL18" s="92" t="s">
        <v>203</v>
      </c>
      <c r="GM18" s="92" t="s">
        <v>204</v>
      </c>
      <c r="GN18" s="92" t="s">
        <v>205</v>
      </c>
      <c r="GO18" s="92" t="s">
        <v>206</v>
      </c>
      <c r="GP18" s="92" t="s">
        <v>207</v>
      </c>
      <c r="GQ18" s="92" t="s">
        <v>208</v>
      </c>
      <c r="GR18" s="92" t="s">
        <v>209</v>
      </c>
      <c r="GS18" s="92" t="s">
        <v>210</v>
      </c>
      <c r="GT18" s="92" t="s">
        <v>211</v>
      </c>
      <c r="GU18" s="92" t="s">
        <v>212</v>
      </c>
      <c r="GV18" s="92" t="s">
        <v>213</v>
      </c>
      <c r="GW18" s="92" t="s">
        <v>214</v>
      </c>
      <c r="GX18" s="92" t="s">
        <v>215</v>
      </c>
      <c r="GY18" s="92" t="s">
        <v>216</v>
      </c>
      <c r="GZ18" s="92" t="s">
        <v>217</v>
      </c>
      <c r="HA18" s="92" t="s">
        <v>218</v>
      </c>
      <c r="HB18" s="92" t="s">
        <v>219</v>
      </c>
      <c r="HC18" s="92" t="s">
        <v>220</v>
      </c>
      <c r="HD18" s="92" t="s">
        <v>221</v>
      </c>
      <c r="HE18" s="92" t="s">
        <v>222</v>
      </c>
      <c r="HF18" s="92" t="s">
        <v>223</v>
      </c>
      <c r="HG18" s="92" t="s">
        <v>224</v>
      </c>
      <c r="HH18" s="92" t="s">
        <v>225</v>
      </c>
      <c r="HI18" s="92" t="s">
        <v>226</v>
      </c>
      <c r="HJ18" s="92" t="s">
        <v>227</v>
      </c>
      <c r="HK18" s="92" t="s">
        <v>228</v>
      </c>
      <c r="HL18" s="92" t="s">
        <v>229</v>
      </c>
      <c r="HM18" s="92" t="s">
        <v>230</v>
      </c>
      <c r="HN18" s="92" t="s">
        <v>231</v>
      </c>
      <c r="HO18" s="92" t="s">
        <v>232</v>
      </c>
      <c r="HP18" s="92" t="s">
        <v>233</v>
      </c>
      <c r="HQ18" s="92" t="s">
        <v>234</v>
      </c>
      <c r="HR18" s="92" t="s">
        <v>235</v>
      </c>
      <c r="HS18" s="92" t="s">
        <v>236</v>
      </c>
      <c r="HT18" s="92" t="s">
        <v>237</v>
      </c>
      <c r="HU18" s="92" t="s">
        <v>238</v>
      </c>
      <c r="HV18" s="92" t="s">
        <v>239</v>
      </c>
      <c r="HW18" s="92" t="s">
        <v>240</v>
      </c>
      <c r="HX18" s="92" t="s">
        <v>241</v>
      </c>
      <c r="HY18" s="92" t="s">
        <v>242</v>
      </c>
      <c r="HZ18" s="92" t="s">
        <v>243</v>
      </c>
      <c r="IA18" s="92" t="s">
        <v>244</v>
      </c>
      <c r="IB18" s="92" t="s">
        <v>245</v>
      </c>
      <c r="IC18" s="92" t="s">
        <v>246</v>
      </c>
      <c r="ID18" s="92" t="s">
        <v>247</v>
      </c>
      <c r="IE18" s="92" t="s">
        <v>248</v>
      </c>
      <c r="IF18" s="92" t="s">
        <v>249</v>
      </c>
      <c r="IG18" s="92" t="s">
        <v>250</v>
      </c>
      <c r="IH18" s="92" t="s">
        <v>251</v>
      </c>
      <c r="II18" s="92" t="s">
        <v>252</v>
      </c>
      <c r="IJ18" s="92" t="s">
        <v>253</v>
      </c>
      <c r="IK18" s="92" t="s">
        <v>254</v>
      </c>
      <c r="IL18" s="92" t="s">
        <v>255</v>
      </c>
      <c r="IM18" s="92" t="s">
        <v>256</v>
      </c>
      <c r="IN18" s="92" t="s">
        <v>257</v>
      </c>
      <c r="IO18" s="92" t="s">
        <v>258</v>
      </c>
      <c r="IP18" s="92" t="s">
        <v>259</v>
      </c>
      <c r="IQ18" s="92" t="s">
        <v>260</v>
      </c>
      <c r="IR18" s="92" t="s">
        <v>261</v>
      </c>
      <c r="IS18" s="92" t="s">
        <v>262</v>
      </c>
      <c r="IT18" s="92" t="s">
        <v>263</v>
      </c>
      <c r="IU18" s="92" t="s">
        <v>264</v>
      </c>
      <c r="IV18" s="92" t="s">
        <v>265</v>
      </c>
      <c r="IW18" s="92" t="s">
        <v>266</v>
      </c>
      <c r="IX18" s="92" t="s">
        <v>267</v>
      </c>
      <c r="IY18" s="92" t="s">
        <v>268</v>
      </c>
      <c r="IZ18" s="92" t="s">
        <v>269</v>
      </c>
      <c r="JA18" s="92" t="s">
        <v>270</v>
      </c>
      <c r="JB18" s="92" t="s">
        <v>271</v>
      </c>
      <c r="JC18" s="92" t="s">
        <v>272</v>
      </c>
      <c r="JD18" s="92" t="s">
        <v>273</v>
      </c>
      <c r="JE18" s="92" t="s">
        <v>274</v>
      </c>
      <c r="JF18" s="92" t="s">
        <v>275</v>
      </c>
      <c r="JG18" s="92" t="s">
        <v>276</v>
      </c>
      <c r="JH18" s="92" t="s">
        <v>277</v>
      </c>
      <c r="JI18" s="92" t="s">
        <v>278</v>
      </c>
      <c r="JJ18" s="92" t="s">
        <v>279</v>
      </c>
      <c r="JK18" s="92" t="s">
        <v>280</v>
      </c>
      <c r="JL18" s="92" t="s">
        <v>281</v>
      </c>
      <c r="JM18" s="92" t="s">
        <v>282</v>
      </c>
      <c r="JN18" s="92" t="s">
        <v>283</v>
      </c>
      <c r="JO18" s="92" t="s">
        <v>284</v>
      </c>
      <c r="JP18" s="92" t="s">
        <v>285</v>
      </c>
      <c r="JQ18" s="92" t="s">
        <v>286</v>
      </c>
      <c r="JR18" s="92" t="s">
        <v>287</v>
      </c>
      <c r="JS18" s="92" t="s">
        <v>288</v>
      </c>
      <c r="JT18" s="92" t="s">
        <v>289</v>
      </c>
      <c r="JU18" s="92" t="s">
        <v>290</v>
      </c>
      <c r="JV18" s="92" t="s">
        <v>291</v>
      </c>
      <c r="JW18" s="92" t="s">
        <v>292</v>
      </c>
      <c r="JX18" s="92" t="s">
        <v>293</v>
      </c>
      <c r="JY18" s="92" t="s">
        <v>294</v>
      </c>
      <c r="JZ18" s="92" t="s">
        <v>295</v>
      </c>
      <c r="KA18" s="92" t="s">
        <v>296</v>
      </c>
      <c r="KB18" s="92" t="s">
        <v>297</v>
      </c>
      <c r="KC18" s="92" t="s">
        <v>298</v>
      </c>
      <c r="KD18" s="92" t="s">
        <v>299</v>
      </c>
      <c r="KE18" s="92" t="s">
        <v>300</v>
      </c>
      <c r="KF18" s="92" t="s">
        <v>301</v>
      </c>
      <c r="KG18" s="92" t="s">
        <v>302</v>
      </c>
      <c r="KH18" s="92" t="s">
        <v>303</v>
      </c>
      <c r="KI18" s="92" t="s">
        <v>304</v>
      </c>
      <c r="KJ18" s="92" t="s">
        <v>305</v>
      </c>
      <c r="KK18" s="92" t="s">
        <v>306</v>
      </c>
      <c r="KL18" s="92" t="s">
        <v>307</v>
      </c>
      <c r="KM18" s="92" t="s">
        <v>308</v>
      </c>
      <c r="KN18" s="92" t="s">
        <v>309</v>
      </c>
      <c r="KO18" s="92" t="s">
        <v>310</v>
      </c>
      <c r="KP18" s="92" t="s">
        <v>311</v>
      </c>
      <c r="KQ18" s="92" t="s">
        <v>312</v>
      </c>
      <c r="KR18" s="92" t="s">
        <v>313</v>
      </c>
      <c r="KS18" s="92" t="s">
        <v>314</v>
      </c>
      <c r="KT18" s="92" t="s">
        <v>315</v>
      </c>
      <c r="KU18" s="92" t="s">
        <v>316</v>
      </c>
      <c r="KV18" s="92" t="s">
        <v>317</v>
      </c>
      <c r="KW18" s="92" t="s">
        <v>318</v>
      </c>
      <c r="KX18" s="92" t="s">
        <v>319</v>
      </c>
      <c r="KY18" s="92" t="s">
        <v>320</v>
      </c>
      <c r="KZ18" s="92" t="s">
        <v>321</v>
      </c>
      <c r="LA18" s="92" t="s">
        <v>322</v>
      </c>
      <c r="LB18" s="92" t="s">
        <v>323</v>
      </c>
      <c r="LC18" s="92" t="s">
        <v>324</v>
      </c>
      <c r="LD18" s="92" t="s">
        <v>325</v>
      </c>
      <c r="LE18" s="92" t="s">
        <v>326</v>
      </c>
      <c r="LF18" s="92" t="s">
        <v>327</v>
      </c>
      <c r="LG18" s="92" t="s">
        <v>328</v>
      </c>
      <c r="LH18" s="92" t="s">
        <v>329</v>
      </c>
      <c r="LI18" s="92" t="s">
        <v>330</v>
      </c>
      <c r="LJ18" s="92" t="s">
        <v>331</v>
      </c>
      <c r="LK18" s="92" t="s">
        <v>332</v>
      </c>
      <c r="LL18" s="92" t="s">
        <v>333</v>
      </c>
      <c r="LM18" s="92" t="s">
        <v>334</v>
      </c>
      <c r="LN18" s="92" t="s">
        <v>335</v>
      </c>
      <c r="LO18" s="92" t="s">
        <v>336</v>
      </c>
      <c r="LP18" s="92" t="s">
        <v>337</v>
      </c>
      <c r="LQ18" s="92" t="s">
        <v>338</v>
      </c>
      <c r="LR18" s="92" t="s">
        <v>339</v>
      </c>
      <c r="LS18" s="92" t="s">
        <v>340</v>
      </c>
      <c r="LT18" s="92" t="s">
        <v>341</v>
      </c>
      <c r="LU18" s="92" t="s">
        <v>342</v>
      </c>
      <c r="LV18" s="92" t="s">
        <v>343</v>
      </c>
      <c r="LW18" s="92" t="s">
        <v>344</v>
      </c>
      <c r="LX18" s="92" t="s">
        <v>345</v>
      </c>
      <c r="LY18" s="92" t="s">
        <v>346</v>
      </c>
      <c r="LZ18" s="92" t="s">
        <v>347</v>
      </c>
      <c r="MA18" s="92" t="s">
        <v>348</v>
      </c>
      <c r="MB18" s="92" t="s">
        <v>349</v>
      </c>
      <c r="MC18" s="92" t="s">
        <v>350</v>
      </c>
      <c r="MD18" s="92" t="s">
        <v>351</v>
      </c>
      <c r="ME18" s="92" t="s">
        <v>352</v>
      </c>
      <c r="MF18" s="92" t="s">
        <v>353</v>
      </c>
      <c r="MG18" s="92" t="s">
        <v>354</v>
      </c>
      <c r="MH18" s="92" t="s">
        <v>355</v>
      </c>
      <c r="MI18" s="92" t="s">
        <v>356</v>
      </c>
      <c r="MJ18" s="92" t="s">
        <v>357</v>
      </c>
      <c r="MK18" s="92" t="s">
        <v>358</v>
      </c>
      <c r="ML18" s="92" t="s">
        <v>359</v>
      </c>
      <c r="MM18" s="92" t="s">
        <v>360</v>
      </c>
      <c r="MN18" s="92" t="s">
        <v>361</v>
      </c>
      <c r="MO18" s="92" t="s">
        <v>362</v>
      </c>
      <c r="MP18" s="92" t="s">
        <v>363</v>
      </c>
      <c r="MQ18" s="92" t="s">
        <v>364</v>
      </c>
      <c r="MR18" s="92" t="s">
        <v>365</v>
      </c>
      <c r="MS18" s="92" t="s">
        <v>366</v>
      </c>
      <c r="MT18" s="92" t="s">
        <v>367</v>
      </c>
      <c r="MU18" s="92" t="s">
        <v>368</v>
      </c>
      <c r="MV18" s="92" t="s">
        <v>369</v>
      </c>
      <c r="MW18" s="92" t="s">
        <v>370</v>
      </c>
      <c r="MX18" s="92" t="s">
        <v>371</v>
      </c>
      <c r="MY18" s="92" t="s">
        <v>372</v>
      </c>
      <c r="MZ18" s="92" t="s">
        <v>373</v>
      </c>
      <c r="NA18" s="92" t="s">
        <v>374</v>
      </c>
      <c r="NB18" s="92" t="s">
        <v>375</v>
      </c>
      <c r="NC18" s="92" t="s">
        <v>376</v>
      </c>
      <c r="ND18" s="92" t="s">
        <v>377</v>
      </c>
      <c r="NE18" s="92" t="s">
        <v>378</v>
      </c>
      <c r="NF18" s="92" t="s">
        <v>379</v>
      </c>
      <c r="NG18" s="92" t="s">
        <v>380</v>
      </c>
      <c r="NH18" s="92" t="s">
        <v>381</v>
      </c>
      <c r="NI18" s="92" t="s">
        <v>382</v>
      </c>
      <c r="NJ18" s="92" t="s">
        <v>383</v>
      </c>
      <c r="NK18" s="92" t="s">
        <v>384</v>
      </c>
      <c r="NL18" s="92" t="s">
        <v>385</v>
      </c>
      <c r="NM18" s="92" t="s">
        <v>386</v>
      </c>
      <c r="NN18" s="92" t="s">
        <v>387</v>
      </c>
      <c r="NO18" s="92" t="s">
        <v>388</v>
      </c>
      <c r="NP18" s="92" t="s">
        <v>389</v>
      </c>
      <c r="NQ18" s="92" t="s">
        <v>390</v>
      </c>
      <c r="NR18" s="92" t="s">
        <v>391</v>
      </c>
      <c r="NS18" s="92" t="s">
        <v>392</v>
      </c>
      <c r="NT18" s="92" t="s">
        <v>393</v>
      </c>
      <c r="NU18" s="92" t="s">
        <v>394</v>
      </c>
      <c r="NV18" s="92" t="s">
        <v>395</v>
      </c>
      <c r="NW18" s="92" t="s">
        <v>396</v>
      </c>
      <c r="NX18" s="92" t="s">
        <v>397</v>
      </c>
      <c r="NY18" s="92" t="s">
        <v>398</v>
      </c>
      <c r="NZ18" s="92" t="s">
        <v>399</v>
      </c>
      <c r="OA18" s="92" t="s">
        <v>400</v>
      </c>
      <c r="OB18" s="92" t="s">
        <v>401</v>
      </c>
      <c r="OC18" s="92" t="s">
        <v>402</v>
      </c>
      <c r="OD18" s="92" t="s">
        <v>403</v>
      </c>
      <c r="OE18" s="92" t="s">
        <v>404</v>
      </c>
      <c r="OF18" s="92" t="s">
        <v>405</v>
      </c>
      <c r="OG18" s="92" t="s">
        <v>406</v>
      </c>
      <c r="OH18" s="92" t="s">
        <v>407</v>
      </c>
      <c r="OI18" s="92" t="s">
        <v>408</v>
      </c>
      <c r="OJ18" s="92" t="s">
        <v>409</v>
      </c>
      <c r="OK18" s="92" t="s">
        <v>410</v>
      </c>
      <c r="OL18" s="92" t="s">
        <v>411</v>
      </c>
      <c r="OM18" s="92" t="s">
        <v>412</v>
      </c>
      <c r="ON18" s="92" t="s">
        <v>413</v>
      </c>
      <c r="OO18" s="92" t="s">
        <v>414</v>
      </c>
      <c r="OP18" s="92" t="s">
        <v>415</v>
      </c>
      <c r="OQ18" s="92" t="s">
        <v>416</v>
      </c>
      <c r="OR18" s="92" t="s">
        <v>417</v>
      </c>
      <c r="OS18" s="92" t="s">
        <v>418</v>
      </c>
      <c r="OT18" s="92" t="s">
        <v>419</v>
      </c>
      <c r="OU18" s="92" t="s">
        <v>420</v>
      </c>
      <c r="OV18" s="92" t="s">
        <v>421</v>
      </c>
      <c r="OW18" s="92" t="s">
        <v>422</v>
      </c>
      <c r="OX18" s="92" t="s">
        <v>423</v>
      </c>
      <c r="OY18" s="92" t="s">
        <v>424</v>
      </c>
      <c r="OZ18" s="92" t="s">
        <v>425</v>
      </c>
      <c r="PA18" s="92" t="s">
        <v>426</v>
      </c>
      <c r="PB18" s="92" t="s">
        <v>427</v>
      </c>
      <c r="PC18" s="92" t="s">
        <v>428</v>
      </c>
      <c r="PD18" s="92" t="s">
        <v>429</v>
      </c>
      <c r="PE18" s="92" t="s">
        <v>430</v>
      </c>
      <c r="PF18" s="92" t="s">
        <v>431</v>
      </c>
      <c r="PG18" s="92" t="s">
        <v>432</v>
      </c>
      <c r="PH18" s="92" t="s">
        <v>433</v>
      </c>
      <c r="PI18" s="92" t="s">
        <v>434</v>
      </c>
      <c r="PJ18" s="92" t="s">
        <v>435</v>
      </c>
      <c r="PK18" s="92" t="s">
        <v>436</v>
      </c>
      <c r="PL18" s="92" t="s">
        <v>437</v>
      </c>
      <c r="PM18" s="92" t="s">
        <v>438</v>
      </c>
      <c r="PN18" s="92" t="s">
        <v>439</v>
      </c>
      <c r="PO18" s="92" t="s">
        <v>440</v>
      </c>
      <c r="PP18" s="92" t="s">
        <v>441</v>
      </c>
      <c r="PQ18" s="92" t="s">
        <v>442</v>
      </c>
      <c r="PR18" s="92" t="s">
        <v>443</v>
      </c>
      <c r="PS18" s="92" t="s">
        <v>444</v>
      </c>
      <c r="PT18" s="92" t="s">
        <v>445</v>
      </c>
      <c r="PU18" s="92" t="s">
        <v>446</v>
      </c>
      <c r="PV18" s="92" t="s">
        <v>447</v>
      </c>
      <c r="PW18" s="92" t="s">
        <v>448</v>
      </c>
      <c r="PX18" s="92" t="s">
        <v>449</v>
      </c>
      <c r="PY18" s="92" t="s">
        <v>450</v>
      </c>
      <c r="PZ18" s="92" t="s">
        <v>451</v>
      </c>
      <c r="QA18" s="92" t="s">
        <v>452</v>
      </c>
      <c r="QB18" s="92" t="s">
        <v>453</v>
      </c>
      <c r="QC18" s="92" t="s">
        <v>454</v>
      </c>
      <c r="QD18" s="92" t="s">
        <v>455</v>
      </c>
      <c r="QE18" s="92" t="s">
        <v>456</v>
      </c>
      <c r="QF18" s="92" t="s">
        <v>457</v>
      </c>
      <c r="QG18" s="92" t="s">
        <v>458</v>
      </c>
      <c r="QH18" s="92" t="s">
        <v>459</v>
      </c>
      <c r="QI18" s="92" t="s">
        <v>460</v>
      </c>
      <c r="QJ18" s="92" t="s">
        <v>461</v>
      </c>
      <c r="QK18" s="92" t="s">
        <v>462</v>
      </c>
      <c r="QL18" s="92" t="s">
        <v>463</v>
      </c>
      <c r="QM18" s="92" t="s">
        <v>464</v>
      </c>
      <c r="QN18" s="92" t="s">
        <v>465</v>
      </c>
      <c r="QO18" s="92" t="s">
        <v>466</v>
      </c>
      <c r="QP18" s="92" t="s">
        <v>467</v>
      </c>
      <c r="QQ18" s="92" t="s">
        <v>468</v>
      </c>
      <c r="QR18" s="92" t="s">
        <v>469</v>
      </c>
      <c r="QS18" s="92" t="s">
        <v>470</v>
      </c>
      <c r="QT18" s="92" t="s">
        <v>471</v>
      </c>
      <c r="QU18" s="92" t="s">
        <v>472</v>
      </c>
      <c r="QV18" s="92" t="s">
        <v>473</v>
      </c>
      <c r="QW18" s="92" t="s">
        <v>474</v>
      </c>
      <c r="QX18" s="92" t="s">
        <v>475</v>
      </c>
      <c r="QY18" s="92" t="s">
        <v>476</v>
      </c>
      <c r="QZ18" s="92" t="s">
        <v>477</v>
      </c>
      <c r="RA18" s="92" t="s">
        <v>478</v>
      </c>
      <c r="RB18" s="92" t="s">
        <v>479</v>
      </c>
      <c r="RC18" s="92" t="s">
        <v>480</v>
      </c>
      <c r="RD18" s="92" t="s">
        <v>481</v>
      </c>
      <c r="RE18" s="92" t="s">
        <v>482</v>
      </c>
      <c r="RF18" s="92" t="s">
        <v>483</v>
      </c>
      <c r="RG18" s="92" t="s">
        <v>484</v>
      </c>
      <c r="RH18" s="92" t="s">
        <v>485</v>
      </c>
      <c r="RI18" s="92" t="s">
        <v>486</v>
      </c>
      <c r="RJ18" s="92" t="s">
        <v>487</v>
      </c>
      <c r="RK18" s="92" t="s">
        <v>488</v>
      </c>
      <c r="RL18" s="92" t="s">
        <v>489</v>
      </c>
      <c r="RM18" s="92" t="s">
        <v>490</v>
      </c>
      <c r="RN18" s="92" t="s">
        <v>491</v>
      </c>
      <c r="RO18" s="92" t="s">
        <v>492</v>
      </c>
      <c r="RP18" s="92" t="s">
        <v>493</v>
      </c>
      <c r="RQ18" s="92" t="s">
        <v>494</v>
      </c>
      <c r="RR18" s="92" t="s">
        <v>495</v>
      </c>
      <c r="RS18" s="92" t="s">
        <v>496</v>
      </c>
      <c r="RT18" s="92" t="s">
        <v>497</v>
      </c>
      <c r="RU18" s="92" t="s">
        <v>498</v>
      </c>
      <c r="RV18" s="92" t="s">
        <v>499</v>
      </c>
      <c r="RW18" s="92" t="s">
        <v>500</v>
      </c>
      <c r="RX18" s="92" t="s">
        <v>501</v>
      </c>
      <c r="RY18" s="92" t="s">
        <v>502</v>
      </c>
      <c r="RZ18" s="92" t="s">
        <v>503</v>
      </c>
      <c r="SA18" s="92" t="s">
        <v>504</v>
      </c>
      <c r="SB18" s="92" t="s">
        <v>505</v>
      </c>
      <c r="SC18" s="92" t="s">
        <v>506</v>
      </c>
      <c r="SD18" s="92" t="s">
        <v>507</v>
      </c>
      <c r="SE18" s="92" t="s">
        <v>508</v>
      </c>
      <c r="SF18" s="92" t="s">
        <v>509</v>
      </c>
      <c r="SG18" s="92" t="s">
        <v>510</v>
      </c>
      <c r="SH18" s="92" t="s">
        <v>511</v>
      </c>
      <c r="SI18" s="92" t="s">
        <v>512</v>
      </c>
      <c r="SJ18" s="92" t="s">
        <v>513</v>
      </c>
      <c r="SK18" s="5"/>
    </row>
    <row r="19" ht="14.25" customHeight="1">
      <c r="A19" s="65"/>
      <c r="B19" s="95" t="s">
        <v>3</v>
      </c>
      <c r="C19" s="96"/>
      <c r="D19" s="9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  <c r="GI19" s="37"/>
      <c r="GJ19" s="37"/>
      <c r="GK19" s="37"/>
      <c r="GL19" s="37"/>
      <c r="GM19" s="37"/>
      <c r="GN19" s="37"/>
      <c r="GO19" s="37"/>
      <c r="GP19" s="37"/>
      <c r="GQ19" s="37"/>
      <c r="GR19" s="37"/>
      <c r="GS19" s="37"/>
      <c r="GT19" s="37"/>
      <c r="GU19" s="37"/>
      <c r="GV19" s="37"/>
      <c r="GW19" s="37"/>
      <c r="GX19" s="37"/>
      <c r="GY19" s="37"/>
      <c r="GZ19" s="37"/>
      <c r="HA19" s="37"/>
      <c r="HB19" s="37"/>
      <c r="HC19" s="37"/>
      <c r="HD19" s="37"/>
      <c r="HE19" s="37"/>
      <c r="HF19" s="37"/>
      <c r="HG19" s="37"/>
      <c r="HH19" s="37"/>
      <c r="HI19" s="37"/>
      <c r="HJ19" s="37"/>
      <c r="HK19" s="37"/>
      <c r="HL19" s="37"/>
      <c r="HM19" s="37"/>
      <c r="HN19" s="37"/>
      <c r="HO19" s="37"/>
      <c r="HP19" s="37"/>
      <c r="HQ19" s="37"/>
      <c r="HR19" s="37"/>
      <c r="HS19" s="37"/>
      <c r="HT19" s="37"/>
      <c r="HU19" s="37"/>
      <c r="HV19" s="37"/>
      <c r="HW19" s="37"/>
      <c r="HX19" s="37"/>
      <c r="HY19" s="37"/>
      <c r="HZ19" s="37"/>
      <c r="IA19" s="37"/>
      <c r="IB19" s="37"/>
      <c r="IC19" s="37"/>
      <c r="ID19" s="37"/>
      <c r="IE19" s="37"/>
      <c r="IF19" s="37"/>
      <c r="IG19" s="37"/>
      <c r="IH19" s="37"/>
      <c r="II19" s="37"/>
      <c r="IJ19" s="37"/>
      <c r="IK19" s="37"/>
      <c r="IL19" s="37"/>
      <c r="IM19" s="37"/>
      <c r="IN19" s="37"/>
      <c r="IO19" s="37"/>
      <c r="IP19" s="37"/>
      <c r="IQ19" s="37"/>
      <c r="IR19" s="37"/>
      <c r="IS19" s="37"/>
      <c r="IT19" s="37"/>
      <c r="IU19" s="37"/>
      <c r="IV19" s="37"/>
      <c r="IW19" s="37"/>
      <c r="IX19" s="37"/>
      <c r="IY19" s="37"/>
      <c r="IZ19" s="37"/>
      <c r="JA19" s="37"/>
      <c r="JB19" s="37"/>
      <c r="JC19" s="37"/>
      <c r="JD19" s="37"/>
      <c r="JE19" s="37"/>
      <c r="JF19" s="37"/>
      <c r="JG19" s="37"/>
      <c r="JH19" s="37"/>
      <c r="JI19" s="37"/>
      <c r="JJ19" s="37"/>
      <c r="JK19" s="37"/>
      <c r="JL19" s="37"/>
      <c r="JM19" s="37"/>
      <c r="JN19" s="37"/>
      <c r="JO19" s="37"/>
      <c r="JP19" s="37"/>
      <c r="JQ19" s="37"/>
      <c r="JR19" s="37"/>
      <c r="JS19" s="37"/>
      <c r="JT19" s="37"/>
      <c r="JU19" s="37"/>
      <c r="JV19" s="37"/>
      <c r="JW19" s="37"/>
      <c r="JX19" s="37"/>
      <c r="JY19" s="37"/>
      <c r="JZ19" s="37"/>
      <c r="KA19" s="37"/>
      <c r="KB19" s="37"/>
      <c r="KC19" s="37"/>
      <c r="KD19" s="37"/>
      <c r="KE19" s="37"/>
      <c r="KF19" s="37"/>
      <c r="KG19" s="37"/>
      <c r="KH19" s="37"/>
      <c r="KI19" s="37"/>
      <c r="KJ19" s="37"/>
      <c r="KK19" s="37"/>
      <c r="KL19" s="37"/>
      <c r="KM19" s="37"/>
      <c r="KN19" s="37"/>
      <c r="KO19" s="37"/>
      <c r="KP19" s="37"/>
      <c r="KQ19" s="37"/>
      <c r="KR19" s="37"/>
      <c r="KS19" s="37"/>
      <c r="KT19" s="37"/>
      <c r="KU19" s="37"/>
      <c r="KV19" s="37"/>
      <c r="KW19" s="37"/>
      <c r="KX19" s="37"/>
      <c r="KY19" s="37"/>
      <c r="KZ19" s="37"/>
      <c r="LA19" s="37"/>
      <c r="LB19" s="37"/>
      <c r="LC19" s="37"/>
      <c r="LD19" s="37"/>
      <c r="LE19" s="37"/>
      <c r="LF19" s="37"/>
      <c r="LG19" s="37"/>
      <c r="LH19" s="37"/>
      <c r="LI19" s="37"/>
      <c r="LJ19" s="37"/>
      <c r="LK19" s="37"/>
      <c r="LL19" s="37"/>
      <c r="LM19" s="37"/>
      <c r="LN19" s="37"/>
      <c r="LO19" s="37"/>
      <c r="LP19" s="37"/>
      <c r="LQ19" s="37"/>
      <c r="LR19" s="37"/>
      <c r="LS19" s="37"/>
      <c r="LT19" s="37"/>
      <c r="LU19" s="37"/>
      <c r="LV19" s="37"/>
      <c r="LW19" s="37"/>
      <c r="LX19" s="37"/>
      <c r="LY19" s="37"/>
      <c r="LZ19" s="37"/>
      <c r="MA19" s="37"/>
      <c r="MB19" s="37"/>
      <c r="MC19" s="37"/>
      <c r="MD19" s="37"/>
      <c r="ME19" s="37"/>
      <c r="MF19" s="37"/>
      <c r="MG19" s="37"/>
      <c r="MH19" s="37"/>
      <c r="MI19" s="37"/>
      <c r="MJ19" s="37"/>
      <c r="MK19" s="37"/>
      <c r="ML19" s="37"/>
      <c r="MM19" s="37"/>
      <c r="MN19" s="37"/>
      <c r="MO19" s="37"/>
      <c r="MP19" s="37"/>
      <c r="MQ19" s="37"/>
      <c r="MR19" s="37"/>
      <c r="MS19" s="37"/>
      <c r="MT19" s="37"/>
      <c r="MU19" s="37"/>
      <c r="MV19" s="37"/>
      <c r="MW19" s="37"/>
      <c r="MX19" s="37"/>
      <c r="MY19" s="37"/>
      <c r="MZ19" s="37"/>
      <c r="NA19" s="37"/>
      <c r="NB19" s="37"/>
      <c r="NC19" s="37"/>
      <c r="ND19" s="37"/>
      <c r="NE19" s="37"/>
      <c r="NF19" s="37"/>
      <c r="NG19" s="37"/>
      <c r="NH19" s="37"/>
      <c r="NI19" s="37"/>
      <c r="NJ19" s="37"/>
      <c r="NK19" s="37"/>
      <c r="NL19" s="37"/>
      <c r="NM19" s="37"/>
      <c r="NN19" s="37"/>
      <c r="NO19" s="37"/>
      <c r="NP19" s="37"/>
      <c r="NQ19" s="37"/>
      <c r="NR19" s="37"/>
      <c r="NS19" s="37"/>
      <c r="NT19" s="37"/>
      <c r="NU19" s="37"/>
      <c r="NV19" s="37"/>
      <c r="NW19" s="37"/>
      <c r="NX19" s="37"/>
      <c r="NY19" s="37"/>
      <c r="NZ19" s="37"/>
      <c r="OA19" s="37"/>
      <c r="OB19" s="37"/>
      <c r="OC19" s="37"/>
      <c r="OD19" s="37"/>
      <c r="OE19" s="37"/>
      <c r="OF19" s="37"/>
      <c r="OG19" s="37"/>
      <c r="OH19" s="37"/>
      <c r="OI19" s="37"/>
      <c r="OJ19" s="37"/>
      <c r="OK19" s="37"/>
      <c r="OL19" s="37"/>
      <c r="OM19" s="37"/>
      <c r="ON19" s="37"/>
      <c r="OO19" s="37"/>
      <c r="OP19" s="37"/>
      <c r="OQ19" s="37"/>
      <c r="OR19" s="37"/>
      <c r="OS19" s="37"/>
      <c r="OT19" s="37"/>
      <c r="OU19" s="37"/>
      <c r="OV19" s="37"/>
      <c r="OW19" s="37"/>
      <c r="OX19" s="37"/>
      <c r="OY19" s="37"/>
      <c r="OZ19" s="37"/>
      <c r="PA19" s="37"/>
      <c r="PB19" s="37"/>
      <c r="PC19" s="37"/>
      <c r="PD19" s="37"/>
      <c r="PE19" s="37"/>
      <c r="PF19" s="37"/>
      <c r="PG19" s="37"/>
      <c r="PH19" s="37"/>
      <c r="PI19" s="37"/>
      <c r="PJ19" s="37"/>
      <c r="PK19" s="37"/>
      <c r="PL19" s="37"/>
      <c r="PM19" s="37"/>
      <c r="PN19" s="37"/>
      <c r="PO19" s="37"/>
      <c r="PP19" s="37"/>
      <c r="PQ19" s="37"/>
      <c r="PR19" s="37"/>
      <c r="PS19" s="37"/>
      <c r="PT19" s="37"/>
      <c r="PU19" s="37"/>
      <c r="PV19" s="37"/>
      <c r="PW19" s="37"/>
      <c r="PX19" s="37"/>
      <c r="PY19" s="37"/>
      <c r="PZ19" s="37"/>
      <c r="QA19" s="37"/>
      <c r="QB19" s="37"/>
      <c r="QC19" s="37"/>
      <c r="QD19" s="37"/>
      <c r="QE19" s="37"/>
      <c r="QF19" s="37"/>
      <c r="QG19" s="37"/>
      <c r="QH19" s="37"/>
      <c r="QI19" s="37"/>
      <c r="QJ19" s="37"/>
      <c r="QK19" s="37"/>
      <c r="QL19" s="37"/>
      <c r="QM19" s="37"/>
      <c r="QN19" s="37"/>
      <c r="QO19" s="37"/>
      <c r="QP19" s="37"/>
      <c r="QQ19" s="37"/>
      <c r="QR19" s="37"/>
      <c r="QS19" s="37"/>
      <c r="QT19" s="37"/>
      <c r="QU19" s="37"/>
      <c r="QV19" s="37"/>
      <c r="QW19" s="37"/>
      <c r="QX19" s="37"/>
      <c r="QY19" s="37"/>
      <c r="QZ19" s="37"/>
      <c r="RA19" s="37"/>
      <c r="RB19" s="37"/>
      <c r="RC19" s="37"/>
      <c r="RD19" s="37"/>
      <c r="RE19" s="37"/>
      <c r="RF19" s="37"/>
      <c r="RG19" s="37"/>
      <c r="RH19" s="37"/>
      <c r="RI19" s="37"/>
      <c r="RJ19" s="37"/>
      <c r="RK19" s="37"/>
      <c r="RL19" s="37"/>
      <c r="RM19" s="37"/>
      <c r="RN19" s="37"/>
      <c r="RO19" s="37"/>
      <c r="RP19" s="37"/>
      <c r="RQ19" s="37"/>
      <c r="RR19" s="37"/>
      <c r="RS19" s="37"/>
      <c r="RT19" s="37"/>
      <c r="RU19" s="37"/>
      <c r="RV19" s="37"/>
      <c r="RW19" s="37"/>
      <c r="RX19" s="37"/>
      <c r="RY19" s="37"/>
      <c r="RZ19" s="37"/>
      <c r="SA19" s="37"/>
      <c r="SB19" s="37"/>
      <c r="SC19" s="37"/>
      <c r="SD19" s="37"/>
      <c r="SE19" s="37"/>
      <c r="SF19" s="37"/>
      <c r="SG19" s="37"/>
      <c r="SH19" s="37"/>
      <c r="SI19" s="37"/>
      <c r="SJ19" s="37"/>
      <c r="SK19" s="5"/>
    </row>
    <row r="20" ht="14.25" customHeight="1">
      <c r="A20" s="69" t="s">
        <v>644</v>
      </c>
      <c r="B20" s="98" t="s">
        <v>650</v>
      </c>
      <c r="C20" s="70"/>
      <c r="D20" s="71">
        <f t="shared" ref="D20:D27" si="3">C20+SUM(E20:SJ20)</f>
        <v>-6950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0">
        <v>-6650.0</v>
      </c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0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0">
        <v>-300.0</v>
      </c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37"/>
      <c r="HD20" s="37"/>
      <c r="HE20" s="37"/>
      <c r="HF20" s="37"/>
      <c r="HG20" s="37"/>
      <c r="HH20" s="37"/>
      <c r="HI20" s="37"/>
      <c r="HJ20" s="37"/>
      <c r="HK20" s="37"/>
      <c r="HL20" s="37"/>
      <c r="HM20" s="37"/>
      <c r="HN20" s="37"/>
      <c r="HO20" s="37"/>
      <c r="HP20" s="37"/>
      <c r="HQ20" s="37"/>
      <c r="HR20" s="37"/>
      <c r="HS20" s="37"/>
      <c r="HT20" s="37"/>
      <c r="HU20" s="37"/>
      <c r="HV20" s="37"/>
      <c r="HW20" s="37"/>
      <c r="HX20" s="37"/>
      <c r="HY20" s="37"/>
      <c r="HZ20" s="37"/>
      <c r="IA20" s="37"/>
      <c r="IB20" s="37"/>
      <c r="IC20" s="37"/>
      <c r="ID20" s="37"/>
      <c r="IE20" s="37"/>
      <c r="IF20" s="37"/>
      <c r="IG20" s="37"/>
      <c r="IH20" s="37"/>
      <c r="II20" s="37"/>
      <c r="IJ20" s="37"/>
      <c r="IK20" s="37"/>
      <c r="IL20" s="37"/>
      <c r="IM20" s="37"/>
      <c r="IN20" s="37"/>
      <c r="IO20" s="37"/>
      <c r="IP20" s="37"/>
      <c r="IQ20" s="37"/>
      <c r="IR20" s="37"/>
      <c r="IS20" s="37"/>
      <c r="IT20" s="37"/>
      <c r="IU20" s="37"/>
      <c r="IV20" s="37"/>
      <c r="IW20" s="37"/>
      <c r="IX20" s="37"/>
      <c r="IY20" s="37"/>
      <c r="IZ20" s="37"/>
      <c r="JA20" s="37"/>
      <c r="JB20" s="37"/>
      <c r="JC20" s="37"/>
      <c r="JD20" s="37"/>
      <c r="JE20" s="37"/>
      <c r="JF20" s="37"/>
      <c r="JG20" s="37"/>
      <c r="JH20" s="37"/>
      <c r="JI20" s="37"/>
      <c r="JJ20" s="37"/>
      <c r="JK20" s="37"/>
      <c r="JL20" s="37"/>
      <c r="JM20" s="37"/>
      <c r="JN20" s="37"/>
      <c r="JO20" s="37"/>
      <c r="JP20" s="37"/>
      <c r="JQ20" s="37"/>
      <c r="JR20" s="37"/>
      <c r="JS20" s="37"/>
      <c r="JT20" s="37"/>
      <c r="JU20" s="37"/>
      <c r="JV20" s="37"/>
      <c r="JW20" s="37"/>
      <c r="JX20" s="37"/>
      <c r="JY20" s="37"/>
      <c r="JZ20" s="37"/>
      <c r="KA20" s="37"/>
      <c r="KB20" s="37"/>
      <c r="KC20" s="37"/>
      <c r="KD20" s="37"/>
      <c r="KE20" s="37"/>
      <c r="KF20" s="37"/>
      <c r="KG20" s="37"/>
      <c r="KH20" s="37"/>
      <c r="KI20" s="37"/>
      <c r="KJ20" s="37"/>
      <c r="KK20" s="37"/>
      <c r="KL20" s="37"/>
      <c r="KM20" s="37"/>
      <c r="KN20" s="37"/>
      <c r="KO20" s="37"/>
      <c r="KP20" s="37"/>
      <c r="KQ20" s="37"/>
      <c r="KR20" s="37"/>
      <c r="KS20" s="37"/>
      <c r="KT20" s="37"/>
      <c r="KU20" s="37"/>
      <c r="KV20" s="37"/>
      <c r="KW20" s="37"/>
      <c r="KX20" s="37"/>
      <c r="KY20" s="37"/>
      <c r="KZ20" s="37"/>
      <c r="LA20" s="37"/>
      <c r="LB20" s="37"/>
      <c r="LC20" s="37"/>
      <c r="LD20" s="37"/>
      <c r="LE20" s="37"/>
      <c r="LF20" s="37"/>
      <c r="LG20" s="37"/>
      <c r="LH20" s="37"/>
      <c r="LI20" s="37"/>
      <c r="LJ20" s="37"/>
      <c r="LK20" s="37"/>
      <c r="LL20" s="37"/>
      <c r="LM20" s="37"/>
      <c r="LN20" s="37"/>
      <c r="LO20" s="37"/>
      <c r="LP20" s="37"/>
      <c r="LQ20" s="37"/>
      <c r="LR20" s="37"/>
      <c r="LS20" s="37"/>
      <c r="LT20" s="37"/>
      <c r="LU20" s="37"/>
      <c r="LV20" s="37"/>
      <c r="LW20" s="37"/>
      <c r="LX20" s="37"/>
      <c r="LY20" s="37"/>
      <c r="LZ20" s="37"/>
      <c r="MA20" s="37"/>
      <c r="MB20" s="37"/>
      <c r="MC20" s="37"/>
      <c r="MD20" s="37"/>
      <c r="ME20" s="37"/>
      <c r="MF20" s="37"/>
      <c r="MG20" s="37"/>
      <c r="MH20" s="37"/>
      <c r="MI20" s="37"/>
      <c r="MJ20" s="37"/>
      <c r="MK20" s="37"/>
      <c r="ML20" s="37"/>
      <c r="MM20" s="37"/>
      <c r="MN20" s="37"/>
      <c r="MO20" s="37"/>
      <c r="MP20" s="37"/>
      <c r="MQ20" s="37"/>
      <c r="MR20" s="37"/>
      <c r="MS20" s="37"/>
      <c r="MT20" s="37"/>
      <c r="MU20" s="37"/>
      <c r="MV20" s="37"/>
      <c r="MW20" s="37"/>
      <c r="MX20" s="37"/>
      <c r="MY20" s="37"/>
      <c r="MZ20" s="37"/>
      <c r="NA20" s="37"/>
      <c r="NB20" s="37"/>
      <c r="NC20" s="37"/>
      <c r="ND20" s="37"/>
      <c r="NE20" s="37"/>
      <c r="NF20" s="37"/>
      <c r="NG20" s="37"/>
      <c r="NH20" s="37"/>
      <c r="NI20" s="37"/>
      <c r="NJ20" s="37"/>
      <c r="NK20" s="37"/>
      <c r="NL20" s="37"/>
      <c r="NM20" s="37"/>
      <c r="NN20" s="37"/>
      <c r="NO20" s="37"/>
      <c r="NP20" s="37"/>
      <c r="NQ20" s="37"/>
      <c r="NR20" s="37"/>
      <c r="NS20" s="37"/>
      <c r="NT20" s="37"/>
      <c r="NU20" s="37"/>
      <c r="NV20" s="37"/>
      <c r="NW20" s="37"/>
      <c r="NX20" s="37"/>
      <c r="NY20" s="37"/>
      <c r="NZ20" s="37"/>
      <c r="OA20" s="37"/>
      <c r="OB20" s="37"/>
      <c r="OC20" s="37"/>
      <c r="OD20" s="37"/>
      <c r="OE20" s="37"/>
      <c r="OF20" s="37"/>
      <c r="OG20" s="37"/>
      <c r="OH20" s="37"/>
      <c r="OI20" s="37"/>
      <c r="OJ20" s="37"/>
      <c r="OK20" s="37"/>
      <c r="OL20" s="37"/>
      <c r="OM20" s="37"/>
      <c r="ON20" s="37"/>
      <c r="OO20" s="37"/>
      <c r="OP20" s="37"/>
      <c r="OQ20" s="37"/>
      <c r="OR20" s="37"/>
      <c r="OS20" s="37"/>
      <c r="OT20" s="37"/>
      <c r="OU20" s="37"/>
      <c r="OV20" s="37"/>
      <c r="OW20" s="37"/>
      <c r="OX20" s="37"/>
      <c r="OY20" s="37"/>
      <c r="OZ20" s="37"/>
      <c r="PA20" s="37"/>
      <c r="PB20" s="37"/>
      <c r="PC20" s="37"/>
      <c r="PD20" s="37"/>
      <c r="PE20" s="37"/>
      <c r="PF20" s="37"/>
      <c r="PG20" s="37"/>
      <c r="PH20" s="37"/>
      <c r="PI20" s="37"/>
      <c r="PJ20" s="37"/>
      <c r="PK20" s="37"/>
      <c r="PL20" s="37"/>
      <c r="PM20" s="37"/>
      <c r="PN20" s="37"/>
      <c r="PO20" s="37"/>
      <c r="PP20" s="37"/>
      <c r="PQ20" s="37"/>
      <c r="PR20" s="37"/>
      <c r="PS20" s="37"/>
      <c r="PT20" s="37"/>
      <c r="PU20" s="37"/>
      <c r="PV20" s="37"/>
      <c r="PW20" s="37"/>
      <c r="PX20" s="37"/>
      <c r="PY20" s="37"/>
      <c r="PZ20" s="37"/>
      <c r="QA20" s="37"/>
      <c r="QB20" s="37"/>
      <c r="QC20" s="37"/>
      <c r="QD20" s="37"/>
      <c r="QE20" s="37"/>
      <c r="QF20" s="37"/>
      <c r="QG20" s="37"/>
      <c r="QH20" s="37"/>
      <c r="QI20" s="37"/>
      <c r="QJ20" s="37"/>
      <c r="QK20" s="37"/>
      <c r="QL20" s="37"/>
      <c r="QM20" s="37"/>
      <c r="QN20" s="37"/>
      <c r="QO20" s="37"/>
      <c r="QP20" s="37"/>
      <c r="QQ20" s="37"/>
      <c r="QR20" s="37"/>
      <c r="QS20" s="37"/>
      <c r="QT20" s="37"/>
      <c r="QU20" s="37"/>
      <c r="QV20" s="37"/>
      <c r="QW20" s="37"/>
      <c r="QX20" s="37"/>
      <c r="QY20" s="37"/>
      <c r="QZ20" s="37"/>
      <c r="RA20" s="37"/>
      <c r="RB20" s="37"/>
      <c r="RC20" s="37"/>
      <c r="RD20" s="37"/>
      <c r="RE20" s="37"/>
      <c r="RF20" s="37"/>
      <c r="RG20" s="37"/>
      <c r="RH20" s="37"/>
      <c r="RI20" s="37"/>
      <c r="RJ20" s="37"/>
      <c r="RK20" s="37"/>
      <c r="RL20" s="37"/>
      <c r="RM20" s="37"/>
      <c r="RN20" s="37"/>
      <c r="RO20" s="37"/>
      <c r="RP20" s="37"/>
      <c r="RQ20" s="37"/>
      <c r="RR20" s="37"/>
      <c r="RS20" s="37"/>
      <c r="RT20" s="37"/>
      <c r="RU20" s="37"/>
      <c r="RV20" s="37"/>
      <c r="RW20" s="37"/>
      <c r="RX20" s="37"/>
      <c r="RY20" s="37"/>
      <c r="RZ20" s="37"/>
      <c r="SA20" s="37"/>
      <c r="SB20" s="37"/>
      <c r="SC20" s="37"/>
      <c r="SD20" s="37"/>
      <c r="SE20" s="37"/>
      <c r="SF20" s="37"/>
      <c r="SG20" s="37"/>
      <c r="SH20" s="37"/>
      <c r="SI20" s="37"/>
      <c r="SJ20" s="72"/>
      <c r="SK20" s="5"/>
    </row>
    <row r="21" ht="14.25" customHeight="1">
      <c r="A21" s="77" t="s">
        <v>644</v>
      </c>
      <c r="B21" s="99" t="s">
        <v>651</v>
      </c>
      <c r="C21" s="78"/>
      <c r="D21" s="71">
        <f t="shared" si="3"/>
        <v>-13100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>
        <v>-2250.0</v>
      </c>
      <c r="BM21" s="30"/>
      <c r="BN21" s="30"/>
      <c r="BO21" s="30"/>
      <c r="BP21" s="30"/>
      <c r="BQ21" s="30"/>
      <c r="BR21" s="30"/>
      <c r="BS21" s="30">
        <v>-1600.0</v>
      </c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>
        <v>-2400.0</v>
      </c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>
        <v>-500.0</v>
      </c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>
        <v>-5700.0</v>
      </c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>
        <v>-650.0</v>
      </c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0"/>
      <c r="IV21" s="30"/>
      <c r="IW21" s="30"/>
      <c r="IX21" s="30"/>
      <c r="IY21" s="30"/>
      <c r="IZ21" s="30"/>
      <c r="JA21" s="30"/>
      <c r="JB21" s="30"/>
      <c r="JC21" s="30"/>
      <c r="JD21" s="30"/>
      <c r="JE21" s="30"/>
      <c r="JF21" s="30"/>
      <c r="JG21" s="30"/>
      <c r="JH21" s="30"/>
      <c r="JI21" s="30"/>
      <c r="JJ21" s="30"/>
      <c r="JK21" s="30"/>
      <c r="JL21" s="30"/>
      <c r="JM21" s="30"/>
      <c r="JN21" s="30"/>
      <c r="JO21" s="30"/>
      <c r="JP21" s="30"/>
      <c r="JQ21" s="30"/>
      <c r="JR21" s="30"/>
      <c r="JS21" s="30"/>
      <c r="JT21" s="30"/>
      <c r="JU21" s="30"/>
      <c r="JV21" s="30"/>
      <c r="JW21" s="30"/>
      <c r="JX21" s="30"/>
      <c r="JY21" s="30"/>
      <c r="JZ21" s="30"/>
      <c r="KA21" s="30"/>
      <c r="KB21" s="30"/>
      <c r="KC21" s="30"/>
      <c r="KD21" s="30"/>
      <c r="KE21" s="30"/>
      <c r="KF21" s="30"/>
      <c r="KG21" s="30"/>
      <c r="KH21" s="30"/>
      <c r="KI21" s="30"/>
      <c r="KJ21" s="30"/>
      <c r="KK21" s="30"/>
      <c r="KL21" s="30"/>
      <c r="KM21" s="30"/>
      <c r="KN21" s="30"/>
      <c r="KO21" s="30"/>
      <c r="KP21" s="30"/>
      <c r="KQ21" s="30"/>
      <c r="KR21" s="30"/>
      <c r="KS21" s="30"/>
      <c r="KT21" s="30"/>
      <c r="KU21" s="30"/>
      <c r="KV21" s="30"/>
      <c r="KW21" s="30"/>
      <c r="KX21" s="30"/>
      <c r="KY21" s="30"/>
      <c r="KZ21" s="30"/>
      <c r="LA21" s="30"/>
      <c r="LB21" s="30"/>
      <c r="LC21" s="30"/>
      <c r="LD21" s="30"/>
      <c r="LE21" s="30"/>
      <c r="LF21" s="30"/>
      <c r="LG21" s="30"/>
      <c r="LH21" s="30"/>
      <c r="LI21" s="30"/>
      <c r="LJ21" s="30"/>
      <c r="LK21" s="30"/>
      <c r="LL21" s="30"/>
      <c r="LM21" s="30"/>
      <c r="LN21" s="30"/>
      <c r="LO21" s="30"/>
      <c r="LP21" s="30"/>
      <c r="LQ21" s="30"/>
      <c r="LR21" s="30"/>
      <c r="LS21" s="30"/>
      <c r="LT21" s="30"/>
      <c r="LU21" s="30"/>
      <c r="LV21" s="30"/>
      <c r="LW21" s="30"/>
      <c r="LX21" s="30"/>
      <c r="LY21" s="30"/>
      <c r="LZ21" s="30"/>
      <c r="MA21" s="30"/>
      <c r="MB21" s="30"/>
      <c r="MC21" s="30"/>
      <c r="MD21" s="30"/>
      <c r="ME21" s="30"/>
      <c r="MF21" s="30"/>
      <c r="MG21" s="30"/>
      <c r="MH21" s="30"/>
      <c r="MI21" s="30"/>
      <c r="MJ21" s="30"/>
      <c r="MK21" s="30"/>
      <c r="ML21" s="30"/>
      <c r="MM21" s="30"/>
      <c r="MN21" s="30"/>
      <c r="MO21" s="30"/>
      <c r="MP21" s="30"/>
      <c r="MQ21" s="30"/>
      <c r="MR21" s="30"/>
      <c r="MS21" s="30"/>
      <c r="MT21" s="30"/>
      <c r="MU21" s="30"/>
      <c r="MV21" s="30"/>
      <c r="MW21" s="30"/>
      <c r="MX21" s="30"/>
      <c r="MY21" s="30"/>
      <c r="MZ21" s="30"/>
      <c r="NA21" s="30"/>
      <c r="NB21" s="30"/>
      <c r="NC21" s="30"/>
      <c r="ND21" s="30"/>
      <c r="NE21" s="30"/>
      <c r="NF21" s="30"/>
      <c r="NG21" s="30"/>
      <c r="NH21" s="30"/>
      <c r="NI21" s="30"/>
      <c r="NJ21" s="30"/>
      <c r="NK21" s="30"/>
      <c r="NL21" s="30"/>
      <c r="NM21" s="30"/>
      <c r="NN21" s="30"/>
      <c r="NO21" s="30"/>
      <c r="NP21" s="30"/>
      <c r="NQ21" s="30"/>
      <c r="NR21" s="30"/>
      <c r="NS21" s="30"/>
      <c r="NT21" s="30"/>
      <c r="NU21" s="30"/>
      <c r="NV21" s="30"/>
      <c r="NW21" s="30"/>
      <c r="NX21" s="30"/>
      <c r="NY21" s="30"/>
      <c r="NZ21" s="30"/>
      <c r="OA21" s="30"/>
      <c r="OB21" s="30"/>
      <c r="OC21" s="30"/>
      <c r="OD21" s="30"/>
      <c r="OE21" s="30"/>
      <c r="OF21" s="30"/>
      <c r="OG21" s="30"/>
      <c r="OH21" s="30"/>
      <c r="OI21" s="30"/>
      <c r="OJ21" s="30"/>
      <c r="OK21" s="30"/>
      <c r="OL21" s="30"/>
      <c r="OM21" s="30"/>
      <c r="ON21" s="30"/>
      <c r="OO21" s="30"/>
      <c r="OP21" s="30"/>
      <c r="OQ21" s="30"/>
      <c r="OR21" s="30"/>
      <c r="OS21" s="30"/>
      <c r="OT21" s="30"/>
      <c r="OU21" s="30"/>
      <c r="OV21" s="30"/>
      <c r="OW21" s="30"/>
      <c r="OX21" s="30"/>
      <c r="OY21" s="30"/>
      <c r="OZ21" s="30"/>
      <c r="PA21" s="30"/>
      <c r="PB21" s="30"/>
      <c r="PC21" s="30"/>
      <c r="PD21" s="30"/>
      <c r="PE21" s="30"/>
      <c r="PF21" s="30"/>
      <c r="PG21" s="30"/>
      <c r="PH21" s="30"/>
      <c r="PI21" s="30"/>
      <c r="PJ21" s="30"/>
      <c r="PK21" s="30"/>
      <c r="PL21" s="30"/>
      <c r="PM21" s="30"/>
      <c r="PN21" s="30"/>
      <c r="PO21" s="30"/>
      <c r="PP21" s="30"/>
      <c r="PQ21" s="30"/>
      <c r="PR21" s="30"/>
      <c r="PS21" s="30"/>
      <c r="PT21" s="30"/>
      <c r="PU21" s="30"/>
      <c r="PV21" s="30"/>
      <c r="PW21" s="30"/>
      <c r="PX21" s="30"/>
      <c r="PY21" s="30"/>
      <c r="PZ21" s="30"/>
      <c r="QA21" s="30"/>
      <c r="QB21" s="30"/>
      <c r="QC21" s="30"/>
      <c r="QD21" s="30"/>
      <c r="QE21" s="30"/>
      <c r="QF21" s="30"/>
      <c r="QG21" s="30"/>
      <c r="QH21" s="30"/>
      <c r="QI21" s="30"/>
      <c r="QJ21" s="30"/>
      <c r="QK21" s="30"/>
      <c r="QL21" s="30"/>
      <c r="QM21" s="30"/>
      <c r="QN21" s="30"/>
      <c r="QO21" s="30"/>
      <c r="QP21" s="30"/>
      <c r="QQ21" s="30"/>
      <c r="QR21" s="30"/>
      <c r="QS21" s="30"/>
      <c r="QT21" s="30"/>
      <c r="QU21" s="30"/>
      <c r="QV21" s="30"/>
      <c r="QW21" s="30"/>
      <c r="QX21" s="30"/>
      <c r="QY21" s="30"/>
      <c r="QZ21" s="30"/>
      <c r="RA21" s="30"/>
      <c r="RB21" s="30"/>
      <c r="RC21" s="30"/>
      <c r="RD21" s="30"/>
      <c r="RE21" s="30"/>
      <c r="RF21" s="30"/>
      <c r="RG21" s="30"/>
      <c r="RH21" s="30"/>
      <c r="RI21" s="30"/>
      <c r="RJ21" s="30"/>
      <c r="RK21" s="30"/>
      <c r="RL21" s="30"/>
      <c r="RM21" s="30"/>
      <c r="RN21" s="30"/>
      <c r="RO21" s="30"/>
      <c r="RP21" s="30"/>
      <c r="RQ21" s="30"/>
      <c r="RR21" s="30"/>
      <c r="RS21" s="30"/>
      <c r="RT21" s="30"/>
      <c r="RU21" s="30"/>
      <c r="RV21" s="30"/>
      <c r="RW21" s="30"/>
      <c r="RX21" s="30"/>
      <c r="RY21" s="30"/>
      <c r="RZ21" s="30"/>
      <c r="SA21" s="30"/>
      <c r="SB21" s="30"/>
      <c r="SC21" s="30"/>
      <c r="SD21" s="30"/>
      <c r="SE21" s="30"/>
      <c r="SF21" s="30"/>
      <c r="SG21" s="30"/>
      <c r="SH21" s="30"/>
      <c r="SI21" s="30"/>
      <c r="SJ21" s="79"/>
      <c r="SK21" s="5"/>
    </row>
    <row r="22" ht="14.25" customHeight="1">
      <c r="A22" s="77" t="s">
        <v>644</v>
      </c>
      <c r="B22" s="99" t="s">
        <v>652</v>
      </c>
      <c r="C22" s="78"/>
      <c r="D22" s="71">
        <f t="shared" si="3"/>
        <v>0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  <c r="IZ22" s="30"/>
      <c r="JA22" s="30"/>
      <c r="JB22" s="30"/>
      <c r="JC22" s="30"/>
      <c r="JD22" s="30"/>
      <c r="JE22" s="30"/>
      <c r="JF22" s="30"/>
      <c r="JG22" s="30"/>
      <c r="JH22" s="30"/>
      <c r="JI22" s="30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/>
      <c r="KF22" s="30"/>
      <c r="KG22" s="30"/>
      <c r="KH22" s="30"/>
      <c r="KI22" s="30"/>
      <c r="KJ22" s="30"/>
      <c r="KK22" s="30"/>
      <c r="KL22" s="30"/>
      <c r="KM22" s="30"/>
      <c r="KN22" s="30"/>
      <c r="KO22" s="30"/>
      <c r="KP22" s="30"/>
      <c r="KQ22" s="30"/>
      <c r="KR22" s="30"/>
      <c r="KS22" s="30"/>
      <c r="KT22" s="30"/>
      <c r="KU22" s="30"/>
      <c r="KV22" s="30"/>
      <c r="KW22" s="30"/>
      <c r="KX22" s="30"/>
      <c r="KY22" s="30"/>
      <c r="KZ22" s="30"/>
      <c r="LA22" s="30"/>
      <c r="LB22" s="30"/>
      <c r="LC22" s="30"/>
      <c r="LD22" s="30"/>
      <c r="LE22" s="30"/>
      <c r="LF22" s="30"/>
      <c r="LG22" s="30"/>
      <c r="LH22" s="30"/>
      <c r="LI22" s="30"/>
      <c r="LJ22" s="30"/>
      <c r="LK22" s="30"/>
      <c r="LL22" s="30"/>
      <c r="LM22" s="30"/>
      <c r="LN22" s="30"/>
      <c r="LO22" s="30"/>
      <c r="LP22" s="30"/>
      <c r="LQ22" s="30"/>
      <c r="LR22" s="30"/>
      <c r="LS22" s="30"/>
      <c r="LT22" s="30"/>
      <c r="LU22" s="30"/>
      <c r="LV22" s="30"/>
      <c r="LW22" s="30"/>
      <c r="LX22" s="30"/>
      <c r="LY22" s="30"/>
      <c r="LZ22" s="30"/>
      <c r="MA22" s="30"/>
      <c r="MB22" s="30"/>
      <c r="MC22" s="30"/>
      <c r="MD22" s="30"/>
      <c r="ME22" s="30"/>
      <c r="MF22" s="30"/>
      <c r="MG22" s="30"/>
      <c r="MH22" s="30"/>
      <c r="MI22" s="30"/>
      <c r="MJ22" s="30"/>
      <c r="MK22" s="30"/>
      <c r="ML22" s="30"/>
      <c r="MM22" s="30"/>
      <c r="MN22" s="30"/>
      <c r="MO22" s="30"/>
      <c r="MP22" s="30"/>
      <c r="MQ22" s="30"/>
      <c r="MR22" s="30"/>
      <c r="MS22" s="30"/>
      <c r="MT22" s="30"/>
      <c r="MU22" s="30"/>
      <c r="MV22" s="30"/>
      <c r="MW22" s="30"/>
      <c r="MX22" s="30"/>
      <c r="MY22" s="30"/>
      <c r="MZ22" s="30"/>
      <c r="NA22" s="30"/>
      <c r="NB22" s="30"/>
      <c r="NC22" s="30"/>
      <c r="ND22" s="30"/>
      <c r="NE22" s="30"/>
      <c r="NF22" s="30"/>
      <c r="NG22" s="30"/>
      <c r="NH22" s="30"/>
      <c r="NI22" s="30"/>
      <c r="NJ22" s="30"/>
      <c r="NK22" s="30"/>
      <c r="NL22" s="30"/>
      <c r="NM22" s="30"/>
      <c r="NN22" s="30"/>
      <c r="NO22" s="30"/>
      <c r="NP22" s="30"/>
      <c r="NQ22" s="30"/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/>
      <c r="OD22" s="30"/>
      <c r="OE22" s="30"/>
      <c r="OF22" s="30"/>
      <c r="OG22" s="30"/>
      <c r="OH22" s="30"/>
      <c r="OI22" s="30"/>
      <c r="OJ22" s="30"/>
      <c r="OK22" s="30"/>
      <c r="OL22" s="30"/>
      <c r="OM22" s="30"/>
      <c r="ON22" s="30"/>
      <c r="OO22" s="30"/>
      <c r="OP22" s="30"/>
      <c r="OQ22" s="30"/>
      <c r="OR22" s="30"/>
      <c r="OS22" s="30"/>
      <c r="OT22" s="30"/>
      <c r="OU22" s="30"/>
      <c r="OV22" s="30"/>
      <c r="OW22" s="30"/>
      <c r="OX22" s="30"/>
      <c r="OY22" s="30"/>
      <c r="OZ22" s="30"/>
      <c r="PA22" s="30"/>
      <c r="PB22" s="30"/>
      <c r="PC22" s="30"/>
      <c r="PD22" s="30"/>
      <c r="PE22" s="30"/>
      <c r="PF22" s="30"/>
      <c r="PG22" s="30"/>
      <c r="PH22" s="30"/>
      <c r="PI22" s="30"/>
      <c r="PJ22" s="30"/>
      <c r="PK22" s="30"/>
      <c r="PL22" s="30"/>
      <c r="PM22" s="30"/>
      <c r="PN22" s="30"/>
      <c r="PO22" s="30"/>
      <c r="PP22" s="30"/>
      <c r="PQ22" s="30"/>
      <c r="PR22" s="30"/>
      <c r="PS22" s="30"/>
      <c r="PT22" s="30"/>
      <c r="PU22" s="30"/>
      <c r="PV22" s="30"/>
      <c r="PW22" s="30"/>
      <c r="PX22" s="30"/>
      <c r="PY22" s="30"/>
      <c r="PZ22" s="30"/>
      <c r="QA22" s="30"/>
      <c r="QB22" s="30"/>
      <c r="QC22" s="30"/>
      <c r="QD22" s="30"/>
      <c r="QE22" s="30"/>
      <c r="QF22" s="30"/>
      <c r="QG22" s="30"/>
      <c r="QH22" s="30"/>
      <c r="QI22" s="30"/>
      <c r="QJ22" s="30"/>
      <c r="QK22" s="30"/>
      <c r="QL22" s="30"/>
      <c r="QM22" s="30"/>
      <c r="QN22" s="30"/>
      <c r="QO22" s="30"/>
      <c r="QP22" s="30"/>
      <c r="QQ22" s="30"/>
      <c r="QR22" s="30"/>
      <c r="QS22" s="30"/>
      <c r="QT22" s="30"/>
      <c r="QU22" s="30"/>
      <c r="QV22" s="30"/>
      <c r="QW22" s="30"/>
      <c r="QX22" s="30"/>
      <c r="QY22" s="30"/>
      <c r="QZ22" s="30"/>
      <c r="RA22" s="30"/>
      <c r="RB22" s="30"/>
      <c r="RC22" s="30"/>
      <c r="RD22" s="30"/>
      <c r="RE22" s="30"/>
      <c r="RF22" s="30"/>
      <c r="RG22" s="30"/>
      <c r="RH22" s="30"/>
      <c r="RI22" s="30"/>
      <c r="RJ22" s="30"/>
      <c r="RK22" s="30"/>
      <c r="RL22" s="30"/>
      <c r="RM22" s="30"/>
      <c r="RN22" s="30"/>
      <c r="RO22" s="30"/>
      <c r="RP22" s="30"/>
      <c r="RQ22" s="30"/>
      <c r="RR22" s="30"/>
      <c r="RS22" s="30"/>
      <c r="RT22" s="30"/>
      <c r="RU22" s="30"/>
      <c r="RV22" s="30"/>
      <c r="RW22" s="30"/>
      <c r="RX22" s="30"/>
      <c r="RY22" s="30"/>
      <c r="RZ22" s="30"/>
      <c r="SA22" s="30"/>
      <c r="SB22" s="30"/>
      <c r="SC22" s="30"/>
      <c r="SD22" s="30"/>
      <c r="SE22" s="30"/>
      <c r="SF22" s="30"/>
      <c r="SG22" s="30"/>
      <c r="SH22" s="30"/>
      <c r="SI22" s="30"/>
      <c r="SJ22" s="79"/>
      <c r="SK22" s="5"/>
    </row>
    <row r="23" ht="14.25" customHeight="1">
      <c r="A23" s="77" t="s">
        <v>644</v>
      </c>
      <c r="B23" s="100" t="s">
        <v>653</v>
      </c>
      <c r="C23" s="78"/>
      <c r="D23" s="71">
        <f t="shared" si="3"/>
        <v>0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30"/>
      <c r="JV23" s="30"/>
      <c r="JW23" s="30"/>
      <c r="JX23" s="30"/>
      <c r="JY23" s="30"/>
      <c r="JZ23" s="30"/>
      <c r="KA23" s="30"/>
      <c r="KB23" s="30"/>
      <c r="KC23" s="30"/>
      <c r="KD23" s="30"/>
      <c r="KE23" s="30"/>
      <c r="KF23" s="30"/>
      <c r="KG23" s="30"/>
      <c r="KH23" s="30"/>
      <c r="KI23" s="30"/>
      <c r="KJ23" s="30"/>
      <c r="KK23" s="30"/>
      <c r="KL23" s="30"/>
      <c r="KM23" s="30"/>
      <c r="KN23" s="30"/>
      <c r="KO23" s="30"/>
      <c r="KP23" s="30"/>
      <c r="KQ23" s="30"/>
      <c r="KR23" s="30"/>
      <c r="KS23" s="30"/>
      <c r="KT23" s="30"/>
      <c r="KU23" s="30"/>
      <c r="KV23" s="30"/>
      <c r="KW23" s="30"/>
      <c r="KX23" s="30"/>
      <c r="KY23" s="30"/>
      <c r="KZ23" s="30"/>
      <c r="LA23" s="30"/>
      <c r="LB23" s="30"/>
      <c r="LC23" s="30"/>
      <c r="LD23" s="30"/>
      <c r="LE23" s="30"/>
      <c r="LF23" s="30"/>
      <c r="LG23" s="30"/>
      <c r="LH23" s="30"/>
      <c r="LI23" s="30"/>
      <c r="LJ23" s="30"/>
      <c r="LK23" s="30"/>
      <c r="LL23" s="30"/>
      <c r="LM23" s="30"/>
      <c r="LN23" s="30"/>
      <c r="LO23" s="30"/>
      <c r="LP23" s="30"/>
      <c r="LQ23" s="30"/>
      <c r="LR23" s="30"/>
      <c r="LS23" s="30"/>
      <c r="LT23" s="30"/>
      <c r="LU23" s="30"/>
      <c r="LV23" s="30"/>
      <c r="LW23" s="30"/>
      <c r="LX23" s="30"/>
      <c r="LY23" s="30"/>
      <c r="LZ23" s="30"/>
      <c r="MA23" s="30"/>
      <c r="MB23" s="30"/>
      <c r="MC23" s="30"/>
      <c r="MD23" s="30"/>
      <c r="ME23" s="30"/>
      <c r="MF23" s="30"/>
      <c r="MG23" s="30"/>
      <c r="MH23" s="30"/>
      <c r="MI23" s="30"/>
      <c r="MJ23" s="30"/>
      <c r="MK23" s="30"/>
      <c r="ML23" s="30"/>
      <c r="MM23" s="30"/>
      <c r="MN23" s="30"/>
      <c r="MO23" s="30"/>
      <c r="MP23" s="30"/>
      <c r="MQ23" s="30"/>
      <c r="MR23" s="30"/>
      <c r="MS23" s="30"/>
      <c r="MT23" s="30"/>
      <c r="MU23" s="30"/>
      <c r="MV23" s="30"/>
      <c r="MW23" s="30"/>
      <c r="MX23" s="30"/>
      <c r="MY23" s="30"/>
      <c r="MZ23" s="30"/>
      <c r="NA23" s="30"/>
      <c r="NB23" s="30"/>
      <c r="NC23" s="30"/>
      <c r="ND23" s="30"/>
      <c r="NE23" s="30"/>
      <c r="NF23" s="30"/>
      <c r="NG23" s="30"/>
      <c r="NH23" s="30"/>
      <c r="NI23" s="30"/>
      <c r="NJ23" s="30"/>
      <c r="NK23" s="30"/>
      <c r="NL23" s="30"/>
      <c r="NM23" s="30"/>
      <c r="NN23" s="30"/>
      <c r="NO23" s="30"/>
      <c r="NP23" s="30"/>
      <c r="NQ23" s="30"/>
      <c r="NR23" s="30"/>
      <c r="NS23" s="30"/>
      <c r="NT23" s="30"/>
      <c r="NU23" s="30"/>
      <c r="NV23" s="30"/>
      <c r="NW23" s="30"/>
      <c r="NX23" s="30"/>
      <c r="NY23" s="30"/>
      <c r="NZ23" s="30"/>
      <c r="OA23" s="30"/>
      <c r="OB23" s="30"/>
      <c r="OC23" s="30"/>
      <c r="OD23" s="30"/>
      <c r="OE23" s="30"/>
      <c r="OF23" s="30"/>
      <c r="OG23" s="30"/>
      <c r="OH23" s="30"/>
      <c r="OI23" s="30"/>
      <c r="OJ23" s="30"/>
      <c r="OK23" s="30"/>
      <c r="OL23" s="30"/>
      <c r="OM23" s="30"/>
      <c r="ON23" s="30"/>
      <c r="OO23" s="30"/>
      <c r="OP23" s="30"/>
      <c r="OQ23" s="30"/>
      <c r="OR23" s="30"/>
      <c r="OS23" s="30"/>
      <c r="OT23" s="30"/>
      <c r="OU23" s="30"/>
      <c r="OV23" s="30"/>
      <c r="OW23" s="30"/>
      <c r="OX23" s="30"/>
      <c r="OY23" s="30"/>
      <c r="OZ23" s="30"/>
      <c r="PA23" s="30"/>
      <c r="PB23" s="30"/>
      <c r="PC23" s="30"/>
      <c r="PD23" s="30"/>
      <c r="PE23" s="30"/>
      <c r="PF23" s="30"/>
      <c r="PG23" s="30"/>
      <c r="PH23" s="30"/>
      <c r="PI23" s="30"/>
      <c r="PJ23" s="30"/>
      <c r="PK23" s="30"/>
      <c r="PL23" s="30"/>
      <c r="PM23" s="30"/>
      <c r="PN23" s="30"/>
      <c r="PO23" s="30"/>
      <c r="PP23" s="30"/>
      <c r="PQ23" s="30"/>
      <c r="PR23" s="30"/>
      <c r="PS23" s="30"/>
      <c r="PT23" s="30"/>
      <c r="PU23" s="30"/>
      <c r="PV23" s="30"/>
      <c r="PW23" s="30"/>
      <c r="PX23" s="30"/>
      <c r="PY23" s="30"/>
      <c r="PZ23" s="30"/>
      <c r="QA23" s="30"/>
      <c r="QB23" s="30"/>
      <c r="QC23" s="30"/>
      <c r="QD23" s="30"/>
      <c r="QE23" s="30"/>
      <c r="QF23" s="30"/>
      <c r="QG23" s="30"/>
      <c r="QH23" s="30"/>
      <c r="QI23" s="30"/>
      <c r="QJ23" s="30"/>
      <c r="QK23" s="30"/>
      <c r="QL23" s="30"/>
      <c r="QM23" s="30"/>
      <c r="QN23" s="30"/>
      <c r="QO23" s="30"/>
      <c r="QP23" s="30"/>
      <c r="QQ23" s="30"/>
      <c r="QR23" s="30"/>
      <c r="QS23" s="30"/>
      <c r="QT23" s="30"/>
      <c r="QU23" s="30"/>
      <c r="QV23" s="30"/>
      <c r="QW23" s="30"/>
      <c r="QX23" s="30"/>
      <c r="QY23" s="30"/>
      <c r="QZ23" s="30"/>
      <c r="RA23" s="30"/>
      <c r="RB23" s="30"/>
      <c r="RC23" s="30"/>
      <c r="RD23" s="30"/>
      <c r="RE23" s="30"/>
      <c r="RF23" s="30"/>
      <c r="RG23" s="30"/>
      <c r="RH23" s="30"/>
      <c r="RI23" s="30"/>
      <c r="RJ23" s="30"/>
      <c r="RK23" s="30"/>
      <c r="RL23" s="30"/>
      <c r="RM23" s="30"/>
      <c r="RN23" s="30"/>
      <c r="RO23" s="30"/>
      <c r="RP23" s="30"/>
      <c r="RQ23" s="30"/>
      <c r="RR23" s="30"/>
      <c r="RS23" s="30"/>
      <c r="RT23" s="30"/>
      <c r="RU23" s="30"/>
      <c r="RV23" s="30"/>
      <c r="RW23" s="30"/>
      <c r="RX23" s="30"/>
      <c r="RY23" s="30"/>
      <c r="RZ23" s="30"/>
      <c r="SA23" s="30"/>
      <c r="SB23" s="30"/>
      <c r="SC23" s="30"/>
      <c r="SD23" s="30"/>
      <c r="SE23" s="30"/>
      <c r="SF23" s="30"/>
      <c r="SG23" s="30"/>
      <c r="SH23" s="30"/>
      <c r="SI23" s="30"/>
      <c r="SJ23" s="79"/>
      <c r="SK23" s="5"/>
    </row>
    <row r="24" ht="14.25" customHeight="1">
      <c r="A24" s="77" t="s">
        <v>644</v>
      </c>
      <c r="B24" s="29" t="s">
        <v>654</v>
      </c>
      <c r="C24" s="78"/>
      <c r="D24" s="71">
        <f t="shared" si="3"/>
        <v>-40523.54</v>
      </c>
      <c r="E24" s="30"/>
      <c r="F24" s="30"/>
      <c r="G24" s="30"/>
      <c r="H24" s="30"/>
      <c r="I24" s="30">
        <v>-40523.54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0"/>
      <c r="IZ24" s="30"/>
      <c r="JA24" s="30"/>
      <c r="JB24" s="30"/>
      <c r="JC24" s="30"/>
      <c r="JD24" s="30"/>
      <c r="JE24" s="30"/>
      <c r="JF24" s="30"/>
      <c r="JG24" s="30"/>
      <c r="JH24" s="30"/>
      <c r="JI24" s="30"/>
      <c r="JJ24" s="30"/>
      <c r="JK24" s="30"/>
      <c r="JL24" s="30"/>
      <c r="JM24" s="30"/>
      <c r="JN24" s="30"/>
      <c r="JO24" s="30"/>
      <c r="JP24" s="30"/>
      <c r="JQ24" s="30"/>
      <c r="JR24" s="30"/>
      <c r="JS24" s="30"/>
      <c r="JT24" s="30"/>
      <c r="JU24" s="30"/>
      <c r="JV24" s="30"/>
      <c r="JW24" s="30"/>
      <c r="JX24" s="30"/>
      <c r="JY24" s="30"/>
      <c r="JZ24" s="30"/>
      <c r="KA24" s="30"/>
      <c r="KB24" s="30"/>
      <c r="KC24" s="30"/>
      <c r="KD24" s="30"/>
      <c r="KE24" s="30"/>
      <c r="KF24" s="30"/>
      <c r="KG24" s="30"/>
      <c r="KH24" s="30"/>
      <c r="KI24" s="30"/>
      <c r="KJ24" s="30"/>
      <c r="KK24" s="30"/>
      <c r="KL24" s="30"/>
      <c r="KM24" s="30"/>
      <c r="KN24" s="30"/>
      <c r="KO24" s="30"/>
      <c r="KP24" s="30"/>
      <c r="KQ24" s="30"/>
      <c r="KR24" s="30"/>
      <c r="KS24" s="30"/>
      <c r="KT24" s="30"/>
      <c r="KU24" s="30"/>
      <c r="KV24" s="30"/>
      <c r="KW24" s="30"/>
      <c r="KX24" s="30"/>
      <c r="KY24" s="30"/>
      <c r="KZ24" s="30"/>
      <c r="LA24" s="30"/>
      <c r="LB24" s="30"/>
      <c r="LC24" s="30"/>
      <c r="LD24" s="30"/>
      <c r="LE24" s="30"/>
      <c r="LF24" s="30"/>
      <c r="LG24" s="30"/>
      <c r="LH24" s="30"/>
      <c r="LI24" s="30"/>
      <c r="LJ24" s="30"/>
      <c r="LK24" s="30"/>
      <c r="LL24" s="30"/>
      <c r="LM24" s="30"/>
      <c r="LN24" s="30"/>
      <c r="LO24" s="30"/>
      <c r="LP24" s="30"/>
      <c r="LQ24" s="30"/>
      <c r="LR24" s="30"/>
      <c r="LS24" s="30"/>
      <c r="LT24" s="30"/>
      <c r="LU24" s="30"/>
      <c r="LV24" s="30"/>
      <c r="LW24" s="30"/>
      <c r="LX24" s="30"/>
      <c r="LY24" s="30"/>
      <c r="LZ24" s="30"/>
      <c r="MA24" s="30"/>
      <c r="MB24" s="30"/>
      <c r="MC24" s="30"/>
      <c r="MD24" s="30"/>
      <c r="ME24" s="30"/>
      <c r="MF24" s="30"/>
      <c r="MG24" s="30"/>
      <c r="MH24" s="30"/>
      <c r="MI24" s="30"/>
      <c r="MJ24" s="30"/>
      <c r="MK24" s="30"/>
      <c r="ML24" s="30"/>
      <c r="MM24" s="30"/>
      <c r="MN24" s="30"/>
      <c r="MO24" s="30"/>
      <c r="MP24" s="30"/>
      <c r="MQ24" s="30"/>
      <c r="MR24" s="30"/>
      <c r="MS24" s="30"/>
      <c r="MT24" s="30"/>
      <c r="MU24" s="30"/>
      <c r="MV24" s="30"/>
      <c r="MW24" s="30"/>
      <c r="MX24" s="30"/>
      <c r="MY24" s="30"/>
      <c r="MZ24" s="30"/>
      <c r="NA24" s="30"/>
      <c r="NB24" s="30"/>
      <c r="NC24" s="30"/>
      <c r="ND24" s="30"/>
      <c r="NE24" s="30"/>
      <c r="NF24" s="30"/>
      <c r="NG24" s="30"/>
      <c r="NH24" s="30"/>
      <c r="NI24" s="30"/>
      <c r="NJ24" s="30"/>
      <c r="NK24" s="30"/>
      <c r="NL24" s="30"/>
      <c r="NM24" s="30"/>
      <c r="NN24" s="30"/>
      <c r="NO24" s="30"/>
      <c r="NP24" s="30"/>
      <c r="NQ24" s="30"/>
      <c r="NR24" s="30"/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/>
      <c r="OD24" s="30"/>
      <c r="OE24" s="30"/>
      <c r="OF24" s="30"/>
      <c r="OG24" s="30"/>
      <c r="OH24" s="30"/>
      <c r="OI24" s="30"/>
      <c r="OJ24" s="30"/>
      <c r="OK24" s="30"/>
      <c r="OL24" s="30"/>
      <c r="OM24" s="30"/>
      <c r="ON24" s="30"/>
      <c r="OO24" s="30"/>
      <c r="OP24" s="30"/>
      <c r="OQ24" s="30"/>
      <c r="OR24" s="30"/>
      <c r="OS24" s="30"/>
      <c r="OT24" s="30"/>
      <c r="OU24" s="30"/>
      <c r="OV24" s="30"/>
      <c r="OW24" s="30"/>
      <c r="OX24" s="30"/>
      <c r="OY24" s="30"/>
      <c r="OZ24" s="30"/>
      <c r="PA24" s="30"/>
      <c r="PB24" s="30"/>
      <c r="PC24" s="30"/>
      <c r="PD24" s="30"/>
      <c r="PE24" s="30"/>
      <c r="PF24" s="30"/>
      <c r="PG24" s="30"/>
      <c r="PH24" s="30"/>
      <c r="PI24" s="30"/>
      <c r="PJ24" s="30"/>
      <c r="PK24" s="30"/>
      <c r="PL24" s="30"/>
      <c r="PM24" s="30"/>
      <c r="PN24" s="30"/>
      <c r="PO24" s="30"/>
      <c r="PP24" s="30"/>
      <c r="PQ24" s="30"/>
      <c r="PR24" s="30"/>
      <c r="PS24" s="30"/>
      <c r="PT24" s="30"/>
      <c r="PU24" s="30"/>
      <c r="PV24" s="30"/>
      <c r="PW24" s="30"/>
      <c r="PX24" s="30"/>
      <c r="PY24" s="30"/>
      <c r="PZ24" s="30"/>
      <c r="QA24" s="30"/>
      <c r="QB24" s="30"/>
      <c r="QC24" s="30"/>
      <c r="QD24" s="30"/>
      <c r="QE24" s="30"/>
      <c r="QF24" s="30"/>
      <c r="QG24" s="30"/>
      <c r="QH24" s="30"/>
      <c r="QI24" s="30"/>
      <c r="QJ24" s="30"/>
      <c r="QK24" s="30"/>
      <c r="QL24" s="30"/>
      <c r="QM24" s="30"/>
      <c r="QN24" s="30"/>
      <c r="QO24" s="30"/>
      <c r="QP24" s="30"/>
      <c r="QQ24" s="30"/>
      <c r="QR24" s="30"/>
      <c r="QS24" s="30"/>
      <c r="QT24" s="30"/>
      <c r="QU24" s="30"/>
      <c r="QV24" s="30"/>
      <c r="QW24" s="30"/>
      <c r="QX24" s="30"/>
      <c r="QY24" s="30"/>
      <c r="QZ24" s="30"/>
      <c r="RA24" s="30"/>
      <c r="RB24" s="30"/>
      <c r="RC24" s="30"/>
      <c r="RD24" s="30"/>
      <c r="RE24" s="30"/>
      <c r="RF24" s="30"/>
      <c r="RG24" s="30"/>
      <c r="RH24" s="30"/>
      <c r="RI24" s="30"/>
      <c r="RJ24" s="30"/>
      <c r="RK24" s="30"/>
      <c r="RL24" s="30"/>
      <c r="RM24" s="30"/>
      <c r="RN24" s="30"/>
      <c r="RO24" s="30"/>
      <c r="RP24" s="30"/>
      <c r="RQ24" s="30"/>
      <c r="RR24" s="30"/>
      <c r="RS24" s="30"/>
      <c r="RT24" s="30"/>
      <c r="RU24" s="30"/>
      <c r="RV24" s="30"/>
      <c r="RW24" s="30"/>
      <c r="RX24" s="30"/>
      <c r="RY24" s="30"/>
      <c r="RZ24" s="30"/>
      <c r="SA24" s="30"/>
      <c r="SB24" s="30"/>
      <c r="SC24" s="30"/>
      <c r="SD24" s="30"/>
      <c r="SE24" s="30"/>
      <c r="SF24" s="30"/>
      <c r="SG24" s="30"/>
      <c r="SH24" s="30"/>
      <c r="SI24" s="30"/>
      <c r="SJ24" s="79"/>
      <c r="SK24" s="5"/>
    </row>
    <row r="25" ht="14.25" customHeight="1">
      <c r="A25" s="77" t="s">
        <v>644</v>
      </c>
      <c r="B25" s="29" t="s">
        <v>655</v>
      </c>
      <c r="C25" s="78"/>
      <c r="D25" s="71">
        <f t="shared" si="3"/>
        <v>-88739.35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>
        <v>-45788.66</v>
      </c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>
        <v>-24013.4</v>
      </c>
      <c r="DY25" s="30"/>
      <c r="DZ25" s="30"/>
      <c r="EA25" s="30"/>
      <c r="EB25" s="30"/>
      <c r="EC25" s="30">
        <v>-3000.0</v>
      </c>
      <c r="ED25" s="30"/>
      <c r="EE25" s="30"/>
      <c r="EF25" s="30">
        <v>-3119.29</v>
      </c>
      <c r="EG25" s="30"/>
      <c r="EH25" s="30"/>
      <c r="EI25" s="30"/>
      <c r="EJ25" s="30">
        <v>-12818.0</v>
      </c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0"/>
      <c r="IZ25" s="30"/>
      <c r="JA25" s="30"/>
      <c r="JB25" s="30"/>
      <c r="JC25" s="30"/>
      <c r="JD25" s="30"/>
      <c r="JE25" s="30"/>
      <c r="JF25" s="30"/>
      <c r="JG25" s="30"/>
      <c r="JH25" s="30"/>
      <c r="JI25" s="30"/>
      <c r="JJ25" s="30"/>
      <c r="JK25" s="30"/>
      <c r="JL25" s="30"/>
      <c r="JM25" s="30"/>
      <c r="JN25" s="30"/>
      <c r="JO25" s="30"/>
      <c r="JP25" s="30"/>
      <c r="JQ25" s="30"/>
      <c r="JR25" s="30"/>
      <c r="JS25" s="30"/>
      <c r="JT25" s="30"/>
      <c r="JU25" s="30"/>
      <c r="JV25" s="30"/>
      <c r="JW25" s="30"/>
      <c r="JX25" s="30"/>
      <c r="JY25" s="30"/>
      <c r="JZ25" s="30"/>
      <c r="KA25" s="30"/>
      <c r="KB25" s="30"/>
      <c r="KC25" s="30"/>
      <c r="KD25" s="30"/>
      <c r="KE25" s="30"/>
      <c r="KF25" s="30"/>
      <c r="KG25" s="30"/>
      <c r="KH25" s="30"/>
      <c r="KI25" s="30"/>
      <c r="KJ25" s="30"/>
      <c r="KK25" s="30"/>
      <c r="KL25" s="30"/>
      <c r="KM25" s="30"/>
      <c r="KN25" s="30"/>
      <c r="KO25" s="30"/>
      <c r="KP25" s="30"/>
      <c r="KQ25" s="30"/>
      <c r="KR25" s="30"/>
      <c r="KS25" s="30"/>
      <c r="KT25" s="30"/>
      <c r="KU25" s="30"/>
      <c r="KV25" s="30"/>
      <c r="KW25" s="30"/>
      <c r="KX25" s="30"/>
      <c r="KY25" s="30"/>
      <c r="KZ25" s="30"/>
      <c r="LA25" s="30"/>
      <c r="LB25" s="30"/>
      <c r="LC25" s="30"/>
      <c r="LD25" s="30"/>
      <c r="LE25" s="30"/>
      <c r="LF25" s="30"/>
      <c r="LG25" s="30"/>
      <c r="LH25" s="30"/>
      <c r="LI25" s="30"/>
      <c r="LJ25" s="30"/>
      <c r="LK25" s="30"/>
      <c r="LL25" s="30"/>
      <c r="LM25" s="30"/>
      <c r="LN25" s="30"/>
      <c r="LO25" s="30"/>
      <c r="LP25" s="30"/>
      <c r="LQ25" s="30"/>
      <c r="LR25" s="30"/>
      <c r="LS25" s="30"/>
      <c r="LT25" s="30"/>
      <c r="LU25" s="30"/>
      <c r="LV25" s="30"/>
      <c r="LW25" s="30"/>
      <c r="LX25" s="30"/>
      <c r="LY25" s="30"/>
      <c r="LZ25" s="30"/>
      <c r="MA25" s="30"/>
      <c r="MB25" s="30"/>
      <c r="MC25" s="30"/>
      <c r="MD25" s="30"/>
      <c r="ME25" s="30"/>
      <c r="MF25" s="30"/>
      <c r="MG25" s="30"/>
      <c r="MH25" s="30"/>
      <c r="MI25" s="30"/>
      <c r="MJ25" s="30"/>
      <c r="MK25" s="30"/>
      <c r="ML25" s="30"/>
      <c r="MM25" s="30"/>
      <c r="MN25" s="30"/>
      <c r="MO25" s="30"/>
      <c r="MP25" s="30"/>
      <c r="MQ25" s="30"/>
      <c r="MR25" s="30"/>
      <c r="MS25" s="30"/>
      <c r="MT25" s="30"/>
      <c r="MU25" s="30"/>
      <c r="MV25" s="30"/>
      <c r="MW25" s="30"/>
      <c r="MX25" s="30"/>
      <c r="MY25" s="30"/>
      <c r="MZ25" s="30"/>
      <c r="NA25" s="30"/>
      <c r="NB25" s="30"/>
      <c r="NC25" s="30"/>
      <c r="ND25" s="30"/>
      <c r="NE25" s="30"/>
      <c r="NF25" s="30"/>
      <c r="NG25" s="30"/>
      <c r="NH25" s="30"/>
      <c r="NI25" s="30"/>
      <c r="NJ25" s="30"/>
      <c r="NK25" s="30"/>
      <c r="NL25" s="30"/>
      <c r="NM25" s="30"/>
      <c r="NN25" s="30"/>
      <c r="NO25" s="30"/>
      <c r="NP25" s="30"/>
      <c r="NQ25" s="30"/>
      <c r="NR25" s="30"/>
      <c r="NS25" s="30"/>
      <c r="NT25" s="30"/>
      <c r="NU25" s="30"/>
      <c r="NV25" s="30"/>
      <c r="NW25" s="30"/>
      <c r="NX25" s="30"/>
      <c r="NY25" s="30"/>
      <c r="NZ25" s="30"/>
      <c r="OA25" s="30"/>
      <c r="OB25" s="30"/>
      <c r="OC25" s="30"/>
      <c r="OD25" s="30"/>
      <c r="OE25" s="30"/>
      <c r="OF25" s="30"/>
      <c r="OG25" s="30"/>
      <c r="OH25" s="30"/>
      <c r="OI25" s="30"/>
      <c r="OJ25" s="30"/>
      <c r="OK25" s="30"/>
      <c r="OL25" s="30"/>
      <c r="OM25" s="30"/>
      <c r="ON25" s="30"/>
      <c r="OO25" s="30"/>
      <c r="OP25" s="30"/>
      <c r="OQ25" s="30"/>
      <c r="OR25" s="30"/>
      <c r="OS25" s="30"/>
      <c r="OT25" s="30"/>
      <c r="OU25" s="30"/>
      <c r="OV25" s="30"/>
      <c r="OW25" s="30"/>
      <c r="OX25" s="30"/>
      <c r="OY25" s="30"/>
      <c r="OZ25" s="30"/>
      <c r="PA25" s="30"/>
      <c r="PB25" s="30"/>
      <c r="PC25" s="30"/>
      <c r="PD25" s="30"/>
      <c r="PE25" s="30"/>
      <c r="PF25" s="30"/>
      <c r="PG25" s="30"/>
      <c r="PH25" s="30"/>
      <c r="PI25" s="30"/>
      <c r="PJ25" s="30"/>
      <c r="PK25" s="30"/>
      <c r="PL25" s="30"/>
      <c r="PM25" s="30"/>
      <c r="PN25" s="30"/>
      <c r="PO25" s="30"/>
      <c r="PP25" s="30"/>
      <c r="PQ25" s="30"/>
      <c r="PR25" s="30"/>
      <c r="PS25" s="30"/>
      <c r="PT25" s="30"/>
      <c r="PU25" s="30"/>
      <c r="PV25" s="30"/>
      <c r="PW25" s="30"/>
      <c r="PX25" s="30"/>
      <c r="PY25" s="30"/>
      <c r="PZ25" s="30"/>
      <c r="QA25" s="30"/>
      <c r="QB25" s="30"/>
      <c r="QC25" s="30"/>
      <c r="QD25" s="30"/>
      <c r="QE25" s="30"/>
      <c r="QF25" s="30"/>
      <c r="QG25" s="30"/>
      <c r="QH25" s="30"/>
      <c r="QI25" s="30"/>
      <c r="QJ25" s="30"/>
      <c r="QK25" s="30"/>
      <c r="QL25" s="30"/>
      <c r="QM25" s="30"/>
      <c r="QN25" s="30"/>
      <c r="QO25" s="30"/>
      <c r="QP25" s="30"/>
      <c r="QQ25" s="30"/>
      <c r="QR25" s="30"/>
      <c r="QS25" s="30"/>
      <c r="QT25" s="30"/>
      <c r="QU25" s="30"/>
      <c r="QV25" s="30"/>
      <c r="QW25" s="30"/>
      <c r="QX25" s="30"/>
      <c r="QY25" s="30"/>
      <c r="QZ25" s="30"/>
      <c r="RA25" s="30"/>
      <c r="RB25" s="30"/>
      <c r="RC25" s="30"/>
      <c r="RD25" s="30"/>
      <c r="RE25" s="30"/>
      <c r="RF25" s="30"/>
      <c r="RG25" s="30"/>
      <c r="RH25" s="30"/>
      <c r="RI25" s="30"/>
      <c r="RJ25" s="30"/>
      <c r="RK25" s="30"/>
      <c r="RL25" s="30"/>
      <c r="RM25" s="30"/>
      <c r="RN25" s="30"/>
      <c r="RO25" s="30"/>
      <c r="RP25" s="30"/>
      <c r="RQ25" s="30"/>
      <c r="RR25" s="30"/>
      <c r="RS25" s="30"/>
      <c r="RT25" s="30"/>
      <c r="RU25" s="30"/>
      <c r="RV25" s="30"/>
      <c r="RW25" s="30"/>
      <c r="RX25" s="30"/>
      <c r="RY25" s="30"/>
      <c r="RZ25" s="30"/>
      <c r="SA25" s="30"/>
      <c r="SB25" s="30"/>
      <c r="SC25" s="30"/>
      <c r="SD25" s="30"/>
      <c r="SE25" s="30"/>
      <c r="SF25" s="30"/>
      <c r="SG25" s="30"/>
      <c r="SH25" s="30"/>
      <c r="SI25" s="30"/>
      <c r="SJ25" s="79"/>
      <c r="SK25" s="5"/>
    </row>
    <row r="26" ht="14.25" customHeight="1">
      <c r="A26" s="77" t="s">
        <v>644</v>
      </c>
      <c r="B26" s="99" t="s">
        <v>656</v>
      </c>
      <c r="C26" s="78"/>
      <c r="D26" s="71">
        <f t="shared" si="3"/>
        <v>-14158.69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>
        <v>-3200.0</v>
      </c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>
        <v>-5000.0</v>
      </c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>
        <v>-5491.0</v>
      </c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>
        <v>-467.69</v>
      </c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  <c r="IY26" s="30"/>
      <c r="IZ26" s="30"/>
      <c r="JA26" s="30"/>
      <c r="JB26" s="30"/>
      <c r="JC26" s="30"/>
      <c r="JD26" s="30"/>
      <c r="JE26" s="30"/>
      <c r="JF26" s="30"/>
      <c r="JG26" s="30"/>
      <c r="JH26" s="30"/>
      <c r="JI26" s="30"/>
      <c r="JJ26" s="30"/>
      <c r="JK26" s="30"/>
      <c r="JL26" s="30"/>
      <c r="JM26" s="30"/>
      <c r="JN26" s="30"/>
      <c r="JO26" s="30"/>
      <c r="JP26" s="30"/>
      <c r="JQ26" s="30"/>
      <c r="JR26" s="30"/>
      <c r="JS26" s="30"/>
      <c r="JT26" s="30"/>
      <c r="JU26" s="30"/>
      <c r="JV26" s="30"/>
      <c r="JW26" s="30"/>
      <c r="JX26" s="30"/>
      <c r="JY26" s="30"/>
      <c r="JZ26" s="30"/>
      <c r="KA26" s="30"/>
      <c r="KB26" s="30"/>
      <c r="KC26" s="30"/>
      <c r="KD26" s="30"/>
      <c r="KE26" s="30"/>
      <c r="KF26" s="30"/>
      <c r="KG26" s="30"/>
      <c r="KH26" s="30"/>
      <c r="KI26" s="30"/>
      <c r="KJ26" s="30"/>
      <c r="KK26" s="30"/>
      <c r="KL26" s="30"/>
      <c r="KM26" s="30"/>
      <c r="KN26" s="30"/>
      <c r="KO26" s="30"/>
      <c r="KP26" s="30"/>
      <c r="KQ26" s="30"/>
      <c r="KR26" s="30"/>
      <c r="KS26" s="30"/>
      <c r="KT26" s="30"/>
      <c r="KU26" s="30"/>
      <c r="KV26" s="30"/>
      <c r="KW26" s="30"/>
      <c r="KX26" s="30"/>
      <c r="KY26" s="30"/>
      <c r="KZ26" s="30"/>
      <c r="LA26" s="30"/>
      <c r="LB26" s="30"/>
      <c r="LC26" s="30"/>
      <c r="LD26" s="30"/>
      <c r="LE26" s="30"/>
      <c r="LF26" s="30"/>
      <c r="LG26" s="30"/>
      <c r="LH26" s="30"/>
      <c r="LI26" s="30"/>
      <c r="LJ26" s="30"/>
      <c r="LK26" s="30"/>
      <c r="LL26" s="30"/>
      <c r="LM26" s="30"/>
      <c r="LN26" s="30"/>
      <c r="LO26" s="30"/>
      <c r="LP26" s="30"/>
      <c r="LQ26" s="30"/>
      <c r="LR26" s="30"/>
      <c r="LS26" s="30"/>
      <c r="LT26" s="30"/>
      <c r="LU26" s="30"/>
      <c r="LV26" s="30"/>
      <c r="LW26" s="30"/>
      <c r="LX26" s="30"/>
      <c r="LY26" s="30"/>
      <c r="LZ26" s="30"/>
      <c r="MA26" s="30"/>
      <c r="MB26" s="30"/>
      <c r="MC26" s="30"/>
      <c r="MD26" s="30"/>
      <c r="ME26" s="30"/>
      <c r="MF26" s="30"/>
      <c r="MG26" s="30"/>
      <c r="MH26" s="30"/>
      <c r="MI26" s="30"/>
      <c r="MJ26" s="30"/>
      <c r="MK26" s="30"/>
      <c r="ML26" s="30"/>
      <c r="MM26" s="30"/>
      <c r="MN26" s="30"/>
      <c r="MO26" s="30"/>
      <c r="MP26" s="30"/>
      <c r="MQ26" s="30"/>
      <c r="MR26" s="30"/>
      <c r="MS26" s="30"/>
      <c r="MT26" s="30"/>
      <c r="MU26" s="30"/>
      <c r="MV26" s="30"/>
      <c r="MW26" s="30"/>
      <c r="MX26" s="30"/>
      <c r="MY26" s="30"/>
      <c r="MZ26" s="30"/>
      <c r="NA26" s="30"/>
      <c r="NB26" s="30"/>
      <c r="NC26" s="30"/>
      <c r="ND26" s="30"/>
      <c r="NE26" s="30"/>
      <c r="NF26" s="30"/>
      <c r="NG26" s="30"/>
      <c r="NH26" s="30"/>
      <c r="NI26" s="30"/>
      <c r="NJ26" s="30"/>
      <c r="NK26" s="30"/>
      <c r="NL26" s="30"/>
      <c r="NM26" s="30"/>
      <c r="NN26" s="30"/>
      <c r="NO26" s="30"/>
      <c r="NP26" s="30"/>
      <c r="NQ26" s="30"/>
      <c r="NR26" s="30"/>
      <c r="NS26" s="30"/>
      <c r="NT26" s="30"/>
      <c r="NU26" s="30"/>
      <c r="NV26" s="30"/>
      <c r="NW26" s="30"/>
      <c r="NX26" s="30"/>
      <c r="NY26" s="30"/>
      <c r="NZ26" s="30"/>
      <c r="OA26" s="30"/>
      <c r="OB26" s="30"/>
      <c r="OC26" s="30"/>
      <c r="OD26" s="30"/>
      <c r="OE26" s="30"/>
      <c r="OF26" s="30"/>
      <c r="OG26" s="30"/>
      <c r="OH26" s="30"/>
      <c r="OI26" s="30"/>
      <c r="OJ26" s="30"/>
      <c r="OK26" s="30"/>
      <c r="OL26" s="30"/>
      <c r="OM26" s="30"/>
      <c r="ON26" s="30"/>
      <c r="OO26" s="30"/>
      <c r="OP26" s="30"/>
      <c r="OQ26" s="30"/>
      <c r="OR26" s="30"/>
      <c r="OS26" s="30"/>
      <c r="OT26" s="30"/>
      <c r="OU26" s="30"/>
      <c r="OV26" s="30"/>
      <c r="OW26" s="30"/>
      <c r="OX26" s="30"/>
      <c r="OY26" s="30"/>
      <c r="OZ26" s="30"/>
      <c r="PA26" s="30"/>
      <c r="PB26" s="30"/>
      <c r="PC26" s="30"/>
      <c r="PD26" s="30"/>
      <c r="PE26" s="30"/>
      <c r="PF26" s="30"/>
      <c r="PG26" s="30"/>
      <c r="PH26" s="30"/>
      <c r="PI26" s="30"/>
      <c r="PJ26" s="30"/>
      <c r="PK26" s="30"/>
      <c r="PL26" s="30"/>
      <c r="PM26" s="30"/>
      <c r="PN26" s="30"/>
      <c r="PO26" s="30"/>
      <c r="PP26" s="30"/>
      <c r="PQ26" s="30"/>
      <c r="PR26" s="30"/>
      <c r="PS26" s="30"/>
      <c r="PT26" s="30"/>
      <c r="PU26" s="30"/>
      <c r="PV26" s="30"/>
      <c r="PW26" s="30"/>
      <c r="PX26" s="30"/>
      <c r="PY26" s="30"/>
      <c r="PZ26" s="30"/>
      <c r="QA26" s="30"/>
      <c r="QB26" s="30"/>
      <c r="QC26" s="30"/>
      <c r="QD26" s="30"/>
      <c r="QE26" s="30"/>
      <c r="QF26" s="30"/>
      <c r="QG26" s="30"/>
      <c r="QH26" s="30"/>
      <c r="QI26" s="30"/>
      <c r="QJ26" s="30"/>
      <c r="QK26" s="30"/>
      <c r="QL26" s="30"/>
      <c r="QM26" s="30"/>
      <c r="QN26" s="30"/>
      <c r="QO26" s="30"/>
      <c r="QP26" s="30"/>
      <c r="QQ26" s="30"/>
      <c r="QR26" s="30"/>
      <c r="QS26" s="30"/>
      <c r="QT26" s="30"/>
      <c r="QU26" s="30"/>
      <c r="QV26" s="30"/>
      <c r="QW26" s="30"/>
      <c r="QX26" s="30"/>
      <c r="QY26" s="30"/>
      <c r="QZ26" s="30"/>
      <c r="RA26" s="30"/>
      <c r="RB26" s="30"/>
      <c r="RC26" s="30"/>
      <c r="RD26" s="30"/>
      <c r="RE26" s="30"/>
      <c r="RF26" s="30"/>
      <c r="RG26" s="30"/>
      <c r="RH26" s="30"/>
      <c r="RI26" s="30"/>
      <c r="RJ26" s="30"/>
      <c r="RK26" s="30"/>
      <c r="RL26" s="30"/>
      <c r="RM26" s="30"/>
      <c r="RN26" s="30"/>
      <c r="RO26" s="30"/>
      <c r="RP26" s="30"/>
      <c r="RQ26" s="30"/>
      <c r="RR26" s="30"/>
      <c r="RS26" s="30"/>
      <c r="RT26" s="30"/>
      <c r="RU26" s="30"/>
      <c r="RV26" s="30"/>
      <c r="RW26" s="30"/>
      <c r="RX26" s="30"/>
      <c r="RY26" s="30"/>
      <c r="RZ26" s="30"/>
      <c r="SA26" s="30"/>
      <c r="SB26" s="30"/>
      <c r="SC26" s="30"/>
      <c r="SD26" s="30"/>
      <c r="SE26" s="30"/>
      <c r="SF26" s="30"/>
      <c r="SG26" s="30"/>
      <c r="SH26" s="30"/>
      <c r="SI26" s="30"/>
      <c r="SJ26" s="79"/>
      <c r="SK26" s="5"/>
    </row>
    <row r="27" ht="14.25" customHeight="1">
      <c r="A27" s="87" t="s">
        <v>644</v>
      </c>
      <c r="B27" s="101" t="s">
        <v>657</v>
      </c>
      <c r="C27" s="84"/>
      <c r="D27" s="102">
        <f t="shared" si="3"/>
        <v>0</v>
      </c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  <c r="CW27" s="85"/>
      <c r="CX27" s="85"/>
      <c r="CY27" s="85"/>
      <c r="CZ27" s="30"/>
      <c r="DA27" s="85"/>
      <c r="DB27" s="85"/>
      <c r="DC27" s="85"/>
      <c r="DD27" s="85"/>
      <c r="DE27" s="85"/>
      <c r="DF27" s="85"/>
      <c r="DG27" s="85"/>
      <c r="DH27" s="85"/>
      <c r="DI27" s="85"/>
      <c r="DJ27" s="85"/>
      <c r="DK27" s="85"/>
      <c r="DL27" s="85"/>
      <c r="DM27" s="85"/>
      <c r="DN27" s="85"/>
      <c r="DO27" s="85"/>
      <c r="DP27" s="85"/>
      <c r="DQ27" s="85"/>
      <c r="DR27" s="85"/>
      <c r="DS27" s="85"/>
      <c r="DT27" s="85"/>
      <c r="DU27" s="85"/>
      <c r="DV27" s="85"/>
      <c r="DW27" s="85"/>
      <c r="DX27" s="85"/>
      <c r="DY27" s="85"/>
      <c r="DZ27" s="85"/>
      <c r="EA27" s="85"/>
      <c r="EB27" s="85"/>
      <c r="EC27" s="85"/>
      <c r="ED27" s="85"/>
      <c r="EE27" s="85"/>
      <c r="EF27" s="85"/>
      <c r="EG27" s="85"/>
      <c r="EH27" s="85"/>
      <c r="EI27" s="85"/>
      <c r="EJ27" s="85"/>
      <c r="EK27" s="85"/>
      <c r="EL27" s="85"/>
      <c r="EM27" s="85"/>
      <c r="EN27" s="85"/>
      <c r="EO27" s="85"/>
      <c r="EP27" s="85"/>
      <c r="EQ27" s="85"/>
      <c r="ER27" s="85"/>
      <c r="ES27" s="85"/>
      <c r="ET27" s="85"/>
      <c r="EU27" s="85"/>
      <c r="EV27" s="85"/>
      <c r="EW27" s="85"/>
      <c r="EX27" s="85"/>
      <c r="EY27" s="85"/>
      <c r="EZ27" s="85"/>
      <c r="FA27" s="85"/>
      <c r="FB27" s="85"/>
      <c r="FC27" s="85"/>
      <c r="FD27" s="85"/>
      <c r="FE27" s="85"/>
      <c r="FF27" s="85"/>
      <c r="FG27" s="85"/>
      <c r="FH27" s="85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85"/>
      <c r="FU27" s="85"/>
      <c r="FV27" s="85"/>
      <c r="FW27" s="85"/>
      <c r="FX27" s="85"/>
      <c r="FY27" s="85"/>
      <c r="FZ27" s="85"/>
      <c r="GA27" s="85"/>
      <c r="GB27" s="85"/>
      <c r="GC27" s="85"/>
      <c r="GD27" s="85"/>
      <c r="GE27" s="85"/>
      <c r="GF27" s="85"/>
      <c r="GG27" s="85"/>
      <c r="GH27" s="85"/>
      <c r="GI27" s="85"/>
      <c r="GJ27" s="85"/>
      <c r="GK27" s="85"/>
      <c r="GL27" s="85"/>
      <c r="GM27" s="85"/>
      <c r="GN27" s="85"/>
      <c r="GO27" s="85"/>
      <c r="GP27" s="85"/>
      <c r="GQ27" s="85"/>
      <c r="GR27" s="85"/>
      <c r="GS27" s="85"/>
      <c r="GT27" s="85"/>
      <c r="GU27" s="85"/>
      <c r="GV27" s="85"/>
      <c r="GW27" s="85"/>
      <c r="GX27" s="85"/>
      <c r="GY27" s="85"/>
      <c r="GZ27" s="85"/>
      <c r="HA27" s="85"/>
      <c r="HB27" s="85"/>
      <c r="HC27" s="85"/>
      <c r="HD27" s="85"/>
      <c r="HE27" s="85"/>
      <c r="HF27" s="85"/>
      <c r="HG27" s="85"/>
      <c r="HH27" s="85"/>
      <c r="HI27" s="85"/>
      <c r="HJ27" s="85"/>
      <c r="HK27" s="85"/>
      <c r="HL27" s="85"/>
      <c r="HM27" s="85"/>
      <c r="HN27" s="85"/>
      <c r="HO27" s="85"/>
      <c r="HP27" s="85"/>
      <c r="HQ27" s="85"/>
      <c r="HR27" s="85"/>
      <c r="HS27" s="85"/>
      <c r="HT27" s="85"/>
      <c r="HU27" s="85"/>
      <c r="HV27" s="85"/>
      <c r="HW27" s="85"/>
      <c r="HX27" s="85"/>
      <c r="HY27" s="85"/>
      <c r="HZ27" s="85"/>
      <c r="IA27" s="85"/>
      <c r="IB27" s="85"/>
      <c r="IC27" s="85"/>
      <c r="ID27" s="85"/>
      <c r="IE27" s="85"/>
      <c r="IF27" s="85"/>
      <c r="IG27" s="85"/>
      <c r="IH27" s="85"/>
      <c r="II27" s="85"/>
      <c r="IJ27" s="85"/>
      <c r="IK27" s="85"/>
      <c r="IL27" s="85"/>
      <c r="IM27" s="85"/>
      <c r="IN27" s="85"/>
      <c r="IO27" s="85"/>
      <c r="IP27" s="85"/>
      <c r="IQ27" s="85"/>
      <c r="IR27" s="85"/>
      <c r="IS27" s="85"/>
      <c r="IT27" s="85"/>
      <c r="IU27" s="85"/>
      <c r="IV27" s="85"/>
      <c r="IW27" s="85"/>
      <c r="IX27" s="85"/>
      <c r="IY27" s="85"/>
      <c r="IZ27" s="85"/>
      <c r="JA27" s="85"/>
      <c r="JB27" s="85"/>
      <c r="JC27" s="85"/>
      <c r="JD27" s="85"/>
      <c r="JE27" s="85"/>
      <c r="JF27" s="85"/>
      <c r="JG27" s="85"/>
      <c r="JH27" s="85"/>
      <c r="JI27" s="85"/>
      <c r="JJ27" s="85"/>
      <c r="JK27" s="85"/>
      <c r="JL27" s="85"/>
      <c r="JM27" s="85"/>
      <c r="JN27" s="85"/>
      <c r="JO27" s="85"/>
      <c r="JP27" s="85"/>
      <c r="JQ27" s="85"/>
      <c r="JR27" s="85"/>
      <c r="JS27" s="85"/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85"/>
      <c r="KF27" s="85"/>
      <c r="KG27" s="85"/>
      <c r="KH27" s="85"/>
      <c r="KI27" s="85"/>
      <c r="KJ27" s="85"/>
      <c r="KK27" s="85"/>
      <c r="KL27" s="85"/>
      <c r="KM27" s="85"/>
      <c r="KN27" s="85"/>
      <c r="KO27" s="85"/>
      <c r="KP27" s="85"/>
      <c r="KQ27" s="85"/>
      <c r="KR27" s="85"/>
      <c r="KS27" s="85"/>
      <c r="KT27" s="85"/>
      <c r="KU27" s="85"/>
      <c r="KV27" s="85"/>
      <c r="KW27" s="85"/>
      <c r="KX27" s="85"/>
      <c r="KY27" s="85"/>
      <c r="KZ27" s="85"/>
      <c r="LA27" s="85"/>
      <c r="LB27" s="85"/>
      <c r="LC27" s="85"/>
      <c r="LD27" s="85"/>
      <c r="LE27" s="85"/>
      <c r="LF27" s="85"/>
      <c r="LG27" s="85"/>
      <c r="LH27" s="85"/>
      <c r="LI27" s="85"/>
      <c r="LJ27" s="85"/>
      <c r="LK27" s="85"/>
      <c r="LL27" s="85"/>
      <c r="LM27" s="85"/>
      <c r="LN27" s="85"/>
      <c r="LO27" s="85"/>
      <c r="LP27" s="85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85"/>
      <c r="MF27" s="85"/>
      <c r="MG27" s="85"/>
      <c r="MH27" s="85"/>
      <c r="MI27" s="85"/>
      <c r="MJ27" s="85"/>
      <c r="MK27" s="85"/>
      <c r="ML27" s="85"/>
      <c r="MM27" s="85"/>
      <c r="MN27" s="85"/>
      <c r="MO27" s="85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85"/>
      <c r="NE27" s="85"/>
      <c r="NF27" s="85"/>
      <c r="NG27" s="85"/>
      <c r="NH27" s="85"/>
      <c r="NI27" s="85"/>
      <c r="NJ27" s="85"/>
      <c r="NK27" s="85"/>
      <c r="NL27" s="85"/>
      <c r="NM27" s="85"/>
      <c r="NN27" s="85"/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85"/>
      <c r="OD27" s="85"/>
      <c r="OE27" s="85"/>
      <c r="OF27" s="85"/>
      <c r="OG27" s="85"/>
      <c r="OH27" s="85"/>
      <c r="OI27" s="85"/>
      <c r="OJ27" s="85"/>
      <c r="OK27" s="85"/>
      <c r="OL27" s="85"/>
      <c r="OM27" s="85"/>
      <c r="ON27" s="85"/>
      <c r="OO27" s="85"/>
      <c r="OP27" s="85"/>
      <c r="OQ27" s="85"/>
      <c r="OR27" s="85"/>
      <c r="OS27" s="85"/>
      <c r="OT27" s="85"/>
      <c r="OU27" s="85"/>
      <c r="OV27" s="85"/>
      <c r="OW27" s="85"/>
      <c r="OX27" s="85"/>
      <c r="OY27" s="85"/>
      <c r="OZ27" s="85"/>
      <c r="PA27" s="85"/>
      <c r="PB27" s="85"/>
      <c r="PC27" s="85"/>
      <c r="PD27" s="85"/>
      <c r="PE27" s="85"/>
      <c r="PF27" s="85"/>
      <c r="PG27" s="85"/>
      <c r="PH27" s="85"/>
      <c r="PI27" s="85"/>
      <c r="PJ27" s="85"/>
      <c r="PK27" s="85"/>
      <c r="PL27" s="85"/>
      <c r="PM27" s="85"/>
      <c r="PN27" s="85"/>
      <c r="PO27" s="85"/>
      <c r="PP27" s="85"/>
      <c r="PQ27" s="85"/>
      <c r="PR27" s="85"/>
      <c r="PS27" s="85"/>
      <c r="PT27" s="85"/>
      <c r="PU27" s="85"/>
      <c r="PV27" s="85"/>
      <c r="PW27" s="85"/>
      <c r="PX27" s="85"/>
      <c r="PY27" s="85"/>
      <c r="PZ27" s="85"/>
      <c r="QA27" s="85"/>
      <c r="QB27" s="85"/>
      <c r="QC27" s="85"/>
      <c r="QD27" s="85"/>
      <c r="QE27" s="85"/>
      <c r="QF27" s="85"/>
      <c r="QG27" s="85"/>
      <c r="QH27" s="85"/>
      <c r="QI27" s="85"/>
      <c r="QJ27" s="85"/>
      <c r="QK27" s="85"/>
      <c r="QL27" s="85"/>
      <c r="QM27" s="85"/>
      <c r="QN27" s="85"/>
      <c r="QO27" s="85"/>
      <c r="QP27" s="85"/>
      <c r="QQ27" s="85"/>
      <c r="QR27" s="85"/>
      <c r="QS27" s="85"/>
      <c r="QT27" s="85"/>
      <c r="QU27" s="85"/>
      <c r="QV27" s="85"/>
      <c r="QW27" s="85"/>
      <c r="QX27" s="85"/>
      <c r="QY27" s="85"/>
      <c r="QZ27" s="85"/>
      <c r="RA27" s="85"/>
      <c r="RB27" s="85"/>
      <c r="RC27" s="85"/>
      <c r="RD27" s="85"/>
      <c r="RE27" s="85"/>
      <c r="RF27" s="85"/>
      <c r="RG27" s="85"/>
      <c r="RH27" s="85"/>
      <c r="RI27" s="85"/>
      <c r="RJ27" s="85"/>
      <c r="RK27" s="85"/>
      <c r="RL27" s="85"/>
      <c r="RM27" s="85"/>
      <c r="RN27" s="85"/>
      <c r="RO27" s="85"/>
      <c r="RP27" s="85"/>
      <c r="RQ27" s="85"/>
      <c r="RR27" s="85"/>
      <c r="RS27" s="85"/>
      <c r="RT27" s="85"/>
      <c r="RU27" s="85"/>
      <c r="RV27" s="85"/>
      <c r="RW27" s="85"/>
      <c r="RX27" s="85"/>
      <c r="RY27" s="85"/>
      <c r="RZ27" s="85"/>
      <c r="SA27" s="85"/>
      <c r="SB27" s="85"/>
      <c r="SC27" s="85"/>
      <c r="SD27" s="85"/>
      <c r="SE27" s="85"/>
      <c r="SF27" s="85"/>
      <c r="SG27" s="85"/>
      <c r="SH27" s="85"/>
      <c r="SI27" s="85"/>
      <c r="SJ27" s="86"/>
      <c r="SK27" s="5"/>
    </row>
    <row r="28" ht="14.25" customHeight="1">
      <c r="A28" s="65"/>
      <c r="B28" s="103" t="s">
        <v>8</v>
      </c>
      <c r="C28" s="104"/>
      <c r="D28" s="105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  <c r="IW28" s="37"/>
      <c r="IX28" s="37"/>
      <c r="IY28" s="37"/>
      <c r="IZ28" s="37"/>
      <c r="JA28" s="37"/>
      <c r="JB28" s="37"/>
      <c r="JC28" s="37"/>
      <c r="JD28" s="37"/>
      <c r="JE28" s="37"/>
      <c r="JF28" s="37"/>
      <c r="JG28" s="37"/>
      <c r="JH28" s="37"/>
      <c r="JI28" s="37"/>
      <c r="JJ28" s="37"/>
      <c r="JK28" s="37"/>
      <c r="JL28" s="37"/>
      <c r="JM28" s="37"/>
      <c r="JN28" s="37"/>
      <c r="JO28" s="37"/>
      <c r="JP28" s="37"/>
      <c r="JQ28" s="37"/>
      <c r="JR28" s="37"/>
      <c r="JS28" s="37"/>
      <c r="JT28" s="37"/>
      <c r="JU28" s="37"/>
      <c r="JV28" s="37"/>
      <c r="JW28" s="37"/>
      <c r="JX28" s="37"/>
      <c r="JY28" s="37"/>
      <c r="JZ28" s="37"/>
      <c r="KA28" s="37"/>
      <c r="KB28" s="37"/>
      <c r="KC28" s="37"/>
      <c r="KD28" s="37"/>
      <c r="KE28" s="37"/>
      <c r="KF28" s="37"/>
      <c r="KG28" s="37"/>
      <c r="KH28" s="37"/>
      <c r="KI28" s="37"/>
      <c r="KJ28" s="37"/>
      <c r="KK28" s="37"/>
      <c r="KL28" s="37"/>
      <c r="KM28" s="37"/>
      <c r="KN28" s="37"/>
      <c r="KO28" s="37"/>
      <c r="KP28" s="37"/>
      <c r="KQ28" s="37"/>
      <c r="KR28" s="37"/>
      <c r="KS28" s="37"/>
      <c r="KT28" s="37"/>
      <c r="KU28" s="37"/>
      <c r="KV28" s="37"/>
      <c r="KW28" s="37"/>
      <c r="KX28" s="37"/>
      <c r="KY28" s="37"/>
      <c r="KZ28" s="37"/>
      <c r="LA28" s="37"/>
      <c r="LB28" s="37"/>
      <c r="LC28" s="37"/>
      <c r="LD28" s="37"/>
      <c r="LE28" s="37"/>
      <c r="LF28" s="37"/>
      <c r="LG28" s="37"/>
      <c r="LH28" s="37"/>
      <c r="LI28" s="37"/>
      <c r="LJ28" s="37"/>
      <c r="LK28" s="37"/>
      <c r="LL28" s="37"/>
      <c r="LM28" s="37"/>
      <c r="LN28" s="37"/>
      <c r="LO28" s="37"/>
      <c r="LP28" s="37"/>
      <c r="LQ28" s="37"/>
      <c r="LR28" s="37"/>
      <c r="LS28" s="37"/>
      <c r="LT28" s="37"/>
      <c r="LU28" s="37"/>
      <c r="LV28" s="37"/>
      <c r="LW28" s="37"/>
      <c r="LX28" s="37"/>
      <c r="LY28" s="37"/>
      <c r="LZ28" s="37"/>
      <c r="MA28" s="37"/>
      <c r="MB28" s="37"/>
      <c r="MC28" s="37"/>
      <c r="MD28" s="37"/>
      <c r="ME28" s="37"/>
      <c r="MF28" s="37"/>
      <c r="MG28" s="37"/>
      <c r="MH28" s="37"/>
      <c r="MI28" s="37"/>
      <c r="MJ28" s="37"/>
      <c r="MK28" s="37"/>
      <c r="ML28" s="37"/>
      <c r="MM28" s="37"/>
      <c r="MN28" s="37"/>
      <c r="MO28" s="37"/>
      <c r="MP28" s="37"/>
      <c r="MQ28" s="37"/>
      <c r="MR28" s="37"/>
      <c r="MS28" s="37"/>
      <c r="MT28" s="37"/>
      <c r="MU28" s="37"/>
      <c r="MV28" s="37"/>
      <c r="MW28" s="37"/>
      <c r="MX28" s="37"/>
      <c r="MY28" s="37"/>
      <c r="MZ28" s="37"/>
      <c r="NA28" s="37"/>
      <c r="NB28" s="37"/>
      <c r="NC28" s="37"/>
      <c r="ND28" s="37"/>
      <c r="NE28" s="37"/>
      <c r="NF28" s="37"/>
      <c r="NG28" s="37"/>
      <c r="NH28" s="37"/>
      <c r="NI28" s="37"/>
      <c r="NJ28" s="37"/>
      <c r="NK28" s="37"/>
      <c r="NL28" s="37"/>
      <c r="NM28" s="37"/>
      <c r="NN28" s="37"/>
      <c r="NO28" s="37"/>
      <c r="NP28" s="37"/>
      <c r="NQ28" s="37"/>
      <c r="NR28" s="37"/>
      <c r="NS28" s="37"/>
      <c r="NT28" s="37"/>
      <c r="NU28" s="37"/>
      <c r="NV28" s="37"/>
      <c r="NW28" s="37"/>
      <c r="NX28" s="37"/>
      <c r="NY28" s="37"/>
      <c r="NZ28" s="37"/>
      <c r="OA28" s="37"/>
      <c r="OB28" s="37"/>
      <c r="OC28" s="37"/>
      <c r="OD28" s="37"/>
      <c r="OE28" s="37"/>
      <c r="OF28" s="37"/>
      <c r="OG28" s="37"/>
      <c r="OH28" s="37"/>
      <c r="OI28" s="37"/>
      <c r="OJ28" s="37"/>
      <c r="OK28" s="37"/>
      <c r="OL28" s="37"/>
      <c r="OM28" s="37"/>
      <c r="ON28" s="37"/>
      <c r="OO28" s="37"/>
      <c r="OP28" s="37"/>
      <c r="OQ28" s="37"/>
      <c r="OR28" s="37"/>
      <c r="OS28" s="37"/>
      <c r="OT28" s="37"/>
      <c r="OU28" s="37"/>
      <c r="OV28" s="37"/>
      <c r="OW28" s="37"/>
      <c r="OX28" s="37"/>
      <c r="OY28" s="37"/>
      <c r="OZ28" s="37"/>
      <c r="PA28" s="37"/>
      <c r="PB28" s="37"/>
      <c r="PC28" s="37"/>
      <c r="PD28" s="37"/>
      <c r="PE28" s="37"/>
      <c r="PF28" s="37"/>
      <c r="PG28" s="37"/>
      <c r="PH28" s="37"/>
      <c r="PI28" s="37"/>
      <c r="PJ28" s="37"/>
      <c r="PK28" s="37"/>
      <c r="PL28" s="37"/>
      <c r="PM28" s="37"/>
      <c r="PN28" s="37"/>
      <c r="PO28" s="37"/>
      <c r="PP28" s="37"/>
      <c r="PQ28" s="37"/>
      <c r="PR28" s="37"/>
      <c r="PS28" s="37"/>
      <c r="PT28" s="37"/>
      <c r="PU28" s="37"/>
      <c r="PV28" s="37"/>
      <c r="PW28" s="37"/>
      <c r="PX28" s="37"/>
      <c r="PY28" s="37"/>
      <c r="PZ28" s="37"/>
      <c r="QA28" s="37"/>
      <c r="QB28" s="37"/>
      <c r="QC28" s="37"/>
      <c r="QD28" s="37"/>
      <c r="QE28" s="37"/>
      <c r="QF28" s="37"/>
      <c r="QG28" s="37"/>
      <c r="QH28" s="37"/>
      <c r="QI28" s="37"/>
      <c r="QJ28" s="37"/>
      <c r="QK28" s="37"/>
      <c r="QL28" s="37"/>
      <c r="QM28" s="37"/>
      <c r="QN28" s="37"/>
      <c r="QO28" s="37"/>
      <c r="QP28" s="37"/>
      <c r="QQ28" s="37"/>
      <c r="QR28" s="37"/>
      <c r="QS28" s="37"/>
      <c r="QT28" s="37"/>
      <c r="QU28" s="37"/>
      <c r="QV28" s="37"/>
      <c r="QW28" s="37"/>
      <c r="QX28" s="37"/>
      <c r="QY28" s="37"/>
      <c r="QZ28" s="37"/>
      <c r="RA28" s="37"/>
      <c r="RB28" s="37"/>
      <c r="RC28" s="37"/>
      <c r="RD28" s="37"/>
      <c r="RE28" s="37"/>
      <c r="RF28" s="37"/>
      <c r="RG28" s="37"/>
      <c r="RH28" s="37"/>
      <c r="RI28" s="37"/>
      <c r="RJ28" s="37"/>
      <c r="RK28" s="37"/>
      <c r="RL28" s="37"/>
      <c r="RM28" s="37"/>
      <c r="RN28" s="37"/>
      <c r="RO28" s="37"/>
      <c r="RP28" s="37"/>
      <c r="RQ28" s="37"/>
      <c r="RR28" s="37"/>
      <c r="RS28" s="37"/>
      <c r="RT28" s="37"/>
      <c r="RU28" s="37"/>
      <c r="RV28" s="37"/>
      <c r="RW28" s="37"/>
      <c r="RX28" s="37"/>
      <c r="RY28" s="37"/>
      <c r="RZ28" s="37"/>
      <c r="SA28" s="37"/>
      <c r="SB28" s="37"/>
      <c r="SC28" s="37"/>
      <c r="SD28" s="37"/>
      <c r="SE28" s="37"/>
      <c r="SF28" s="37"/>
      <c r="SG28" s="37"/>
      <c r="SH28" s="37"/>
      <c r="SI28" s="37"/>
      <c r="SJ28" s="37"/>
      <c r="SK28" s="5"/>
    </row>
    <row r="29" ht="14.25" customHeight="1">
      <c r="A29" s="69" t="s">
        <v>636</v>
      </c>
      <c r="B29" s="38" t="s">
        <v>658</v>
      </c>
      <c r="C29" s="74"/>
      <c r="D29" s="71">
        <f t="shared" ref="D29:D61" si="4">C29+SUM(E29:SJ29)</f>
        <v>0</v>
      </c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A29" s="75"/>
      <c r="CB29" s="75"/>
      <c r="CC29" s="75"/>
      <c r="CD29" s="75"/>
      <c r="CE29" s="75"/>
      <c r="CF29" s="75"/>
      <c r="CG29" s="75"/>
      <c r="CH29" s="75"/>
      <c r="CI29" s="75"/>
      <c r="CJ29" s="75"/>
      <c r="CK29" s="75"/>
      <c r="CL29" s="75"/>
      <c r="CM29" s="75"/>
      <c r="CN29" s="75"/>
      <c r="CO29" s="75"/>
      <c r="CP29" s="75"/>
      <c r="CQ29" s="75"/>
      <c r="CR29" s="75"/>
      <c r="CS29" s="75"/>
      <c r="CT29" s="75"/>
      <c r="CU29" s="75"/>
      <c r="CV29" s="75"/>
      <c r="CW29" s="75"/>
      <c r="CX29" s="75"/>
      <c r="CY29" s="75"/>
      <c r="CZ29" s="75"/>
      <c r="DA29" s="75"/>
      <c r="DB29" s="75"/>
      <c r="DC29" s="75"/>
      <c r="DD29" s="75"/>
      <c r="DE29" s="75"/>
      <c r="DF29" s="75"/>
      <c r="DG29" s="75"/>
      <c r="DH29" s="75"/>
      <c r="DI29" s="75"/>
      <c r="DJ29" s="75"/>
      <c r="DK29" s="75"/>
      <c r="DL29" s="75"/>
      <c r="DM29" s="75"/>
      <c r="DN29" s="75"/>
      <c r="DO29" s="75"/>
      <c r="DP29" s="75"/>
      <c r="DQ29" s="75"/>
      <c r="DR29" s="75"/>
      <c r="DS29" s="75"/>
      <c r="DT29" s="75"/>
      <c r="DU29" s="75"/>
      <c r="DV29" s="75"/>
      <c r="DW29" s="75"/>
      <c r="DX29" s="75"/>
      <c r="DY29" s="75"/>
      <c r="DZ29" s="75"/>
      <c r="EA29" s="75"/>
      <c r="EB29" s="75"/>
      <c r="EC29" s="75"/>
      <c r="ED29" s="75"/>
      <c r="EE29" s="75"/>
      <c r="EF29" s="75"/>
      <c r="EG29" s="75"/>
      <c r="EH29" s="75"/>
      <c r="EI29" s="75"/>
      <c r="EJ29" s="75"/>
      <c r="EK29" s="75"/>
      <c r="EL29" s="75"/>
      <c r="EM29" s="75"/>
      <c r="EN29" s="75"/>
      <c r="EO29" s="75"/>
      <c r="EP29" s="75"/>
      <c r="EQ29" s="75"/>
      <c r="ER29" s="75"/>
      <c r="ES29" s="75"/>
      <c r="ET29" s="75"/>
      <c r="EU29" s="75"/>
      <c r="EV29" s="75"/>
      <c r="EW29" s="75"/>
      <c r="EX29" s="75"/>
      <c r="EY29" s="75"/>
      <c r="EZ29" s="75"/>
      <c r="FA29" s="75"/>
      <c r="FB29" s="75"/>
      <c r="FC29" s="75"/>
      <c r="FD29" s="75"/>
      <c r="FE29" s="75"/>
      <c r="FF29" s="75"/>
      <c r="FG29" s="75"/>
      <c r="FH29" s="75"/>
      <c r="FI29" s="75"/>
      <c r="FJ29" s="75"/>
      <c r="FK29" s="75"/>
      <c r="FL29" s="75"/>
      <c r="FM29" s="75"/>
      <c r="FN29" s="75"/>
      <c r="FO29" s="75"/>
      <c r="FP29" s="75"/>
      <c r="FQ29" s="75"/>
      <c r="FR29" s="75"/>
      <c r="FS29" s="75"/>
      <c r="FT29" s="75"/>
      <c r="FU29" s="75"/>
      <c r="FV29" s="75"/>
      <c r="FW29" s="75"/>
      <c r="FX29" s="75"/>
      <c r="FY29" s="75"/>
      <c r="FZ29" s="75"/>
      <c r="GA29" s="75"/>
      <c r="GB29" s="75"/>
      <c r="GC29" s="75"/>
      <c r="GD29" s="75"/>
      <c r="GE29" s="75"/>
      <c r="GF29" s="75"/>
      <c r="GG29" s="75"/>
      <c r="GH29" s="75"/>
      <c r="GI29" s="75"/>
      <c r="GJ29" s="75"/>
      <c r="GK29" s="75"/>
      <c r="GL29" s="75"/>
      <c r="GM29" s="75"/>
      <c r="GN29" s="75"/>
      <c r="GO29" s="75"/>
      <c r="GP29" s="75"/>
      <c r="GQ29" s="75"/>
      <c r="GR29" s="75"/>
      <c r="GS29" s="75"/>
      <c r="GT29" s="75"/>
      <c r="GU29" s="75"/>
      <c r="GV29" s="75"/>
      <c r="GW29" s="75"/>
      <c r="GX29" s="75"/>
      <c r="GY29" s="75"/>
      <c r="GZ29" s="75"/>
      <c r="HA29" s="75"/>
      <c r="HB29" s="75"/>
      <c r="HC29" s="75"/>
      <c r="HD29" s="75"/>
      <c r="HE29" s="75"/>
      <c r="HF29" s="75"/>
      <c r="HG29" s="75"/>
      <c r="HH29" s="75"/>
      <c r="HI29" s="75"/>
      <c r="HJ29" s="75"/>
      <c r="HK29" s="75"/>
      <c r="HL29" s="75"/>
      <c r="HM29" s="75"/>
      <c r="HN29" s="75"/>
      <c r="HO29" s="75"/>
      <c r="HP29" s="75"/>
      <c r="HQ29" s="75"/>
      <c r="HR29" s="75"/>
      <c r="HS29" s="75"/>
      <c r="HT29" s="75"/>
      <c r="HU29" s="75"/>
      <c r="HV29" s="75"/>
      <c r="HW29" s="75"/>
      <c r="HX29" s="75"/>
      <c r="HY29" s="75"/>
      <c r="HZ29" s="75"/>
      <c r="IA29" s="75"/>
      <c r="IB29" s="75"/>
      <c r="IC29" s="75"/>
      <c r="ID29" s="75"/>
      <c r="IE29" s="75"/>
      <c r="IF29" s="75"/>
      <c r="IG29" s="75"/>
      <c r="IH29" s="75"/>
      <c r="II29" s="75"/>
      <c r="IJ29" s="75"/>
      <c r="IK29" s="75"/>
      <c r="IL29" s="75"/>
      <c r="IM29" s="75"/>
      <c r="IN29" s="75"/>
      <c r="IO29" s="75"/>
      <c r="IP29" s="75"/>
      <c r="IQ29" s="75"/>
      <c r="IR29" s="75"/>
      <c r="IS29" s="75"/>
      <c r="IT29" s="75"/>
      <c r="IU29" s="75"/>
      <c r="IV29" s="75"/>
      <c r="IW29" s="75"/>
      <c r="IX29" s="75"/>
      <c r="IY29" s="75"/>
      <c r="IZ29" s="75"/>
      <c r="JA29" s="75"/>
      <c r="JB29" s="75"/>
      <c r="JC29" s="75"/>
      <c r="JD29" s="75"/>
      <c r="JE29" s="75"/>
      <c r="JF29" s="75"/>
      <c r="JG29" s="75"/>
      <c r="JH29" s="75"/>
      <c r="JI29" s="75"/>
      <c r="JJ29" s="75"/>
      <c r="JK29" s="75"/>
      <c r="JL29" s="75"/>
      <c r="JM29" s="75"/>
      <c r="JN29" s="75"/>
      <c r="JO29" s="75"/>
      <c r="JP29" s="75"/>
      <c r="JQ29" s="75"/>
      <c r="JR29" s="75"/>
      <c r="JS29" s="75"/>
      <c r="JT29" s="75"/>
      <c r="JU29" s="75"/>
      <c r="JV29" s="75"/>
      <c r="JW29" s="75"/>
      <c r="JX29" s="75"/>
      <c r="JY29" s="75"/>
      <c r="JZ29" s="75"/>
      <c r="KA29" s="75"/>
      <c r="KB29" s="75"/>
      <c r="KC29" s="75"/>
      <c r="KD29" s="75"/>
      <c r="KE29" s="75"/>
      <c r="KF29" s="75"/>
      <c r="KG29" s="75"/>
      <c r="KH29" s="75"/>
      <c r="KI29" s="75"/>
      <c r="KJ29" s="75"/>
      <c r="KK29" s="75"/>
      <c r="KL29" s="75"/>
      <c r="KM29" s="75"/>
      <c r="KN29" s="75"/>
      <c r="KO29" s="75"/>
      <c r="KP29" s="75"/>
      <c r="KQ29" s="75"/>
      <c r="KR29" s="75"/>
      <c r="KS29" s="75"/>
      <c r="KT29" s="75"/>
      <c r="KU29" s="75"/>
      <c r="KV29" s="75"/>
      <c r="KW29" s="75"/>
      <c r="KX29" s="75"/>
      <c r="KY29" s="75"/>
      <c r="KZ29" s="75"/>
      <c r="LA29" s="75"/>
      <c r="LB29" s="75"/>
      <c r="LC29" s="75"/>
      <c r="LD29" s="75"/>
      <c r="LE29" s="75"/>
      <c r="LF29" s="75"/>
      <c r="LG29" s="75"/>
      <c r="LH29" s="75"/>
      <c r="LI29" s="75"/>
      <c r="LJ29" s="75"/>
      <c r="LK29" s="75"/>
      <c r="LL29" s="75"/>
      <c r="LM29" s="75"/>
      <c r="LN29" s="75"/>
      <c r="LO29" s="75"/>
      <c r="LP29" s="75"/>
      <c r="LQ29" s="75"/>
      <c r="LR29" s="75"/>
      <c r="LS29" s="75"/>
      <c r="LT29" s="75"/>
      <c r="LU29" s="75"/>
      <c r="LV29" s="75"/>
      <c r="LW29" s="75"/>
      <c r="LX29" s="75"/>
      <c r="LY29" s="75"/>
      <c r="LZ29" s="75"/>
      <c r="MA29" s="75"/>
      <c r="MB29" s="75"/>
      <c r="MC29" s="75"/>
      <c r="MD29" s="75"/>
      <c r="ME29" s="75"/>
      <c r="MF29" s="75"/>
      <c r="MG29" s="75"/>
      <c r="MH29" s="75"/>
      <c r="MI29" s="75"/>
      <c r="MJ29" s="75"/>
      <c r="MK29" s="75"/>
      <c r="ML29" s="75"/>
      <c r="MM29" s="75"/>
      <c r="MN29" s="75"/>
      <c r="MO29" s="75"/>
      <c r="MP29" s="75"/>
      <c r="MQ29" s="75"/>
      <c r="MR29" s="75"/>
      <c r="MS29" s="75"/>
      <c r="MT29" s="75"/>
      <c r="MU29" s="75"/>
      <c r="MV29" s="75"/>
      <c r="MW29" s="75"/>
      <c r="MX29" s="75"/>
      <c r="MY29" s="75"/>
      <c r="MZ29" s="75"/>
      <c r="NA29" s="75"/>
      <c r="NB29" s="75"/>
      <c r="NC29" s="75"/>
      <c r="ND29" s="75"/>
      <c r="NE29" s="75"/>
      <c r="NF29" s="75"/>
      <c r="NG29" s="75"/>
      <c r="NH29" s="75"/>
      <c r="NI29" s="75"/>
      <c r="NJ29" s="75"/>
      <c r="NK29" s="75"/>
      <c r="NL29" s="75"/>
      <c r="NM29" s="75"/>
      <c r="NN29" s="75"/>
      <c r="NO29" s="75"/>
      <c r="NP29" s="75"/>
      <c r="NQ29" s="75"/>
      <c r="NR29" s="75"/>
      <c r="NS29" s="75"/>
      <c r="NT29" s="75"/>
      <c r="NU29" s="75"/>
      <c r="NV29" s="75"/>
      <c r="NW29" s="75"/>
      <c r="NX29" s="75"/>
      <c r="NY29" s="75"/>
      <c r="NZ29" s="75"/>
      <c r="OA29" s="75"/>
      <c r="OB29" s="75"/>
      <c r="OC29" s="75"/>
      <c r="OD29" s="75"/>
      <c r="OE29" s="75"/>
      <c r="OF29" s="75"/>
      <c r="OG29" s="75"/>
      <c r="OH29" s="75"/>
      <c r="OI29" s="75"/>
      <c r="OJ29" s="75"/>
      <c r="OK29" s="75"/>
      <c r="OL29" s="75"/>
      <c r="OM29" s="75"/>
      <c r="ON29" s="75"/>
      <c r="OO29" s="75"/>
      <c r="OP29" s="75"/>
      <c r="OQ29" s="75"/>
      <c r="OR29" s="75"/>
      <c r="OS29" s="75"/>
      <c r="OT29" s="75"/>
      <c r="OU29" s="75"/>
      <c r="OV29" s="75"/>
      <c r="OW29" s="75"/>
      <c r="OX29" s="75"/>
      <c r="OY29" s="75"/>
      <c r="OZ29" s="75"/>
      <c r="PA29" s="75"/>
      <c r="PB29" s="75"/>
      <c r="PC29" s="75"/>
      <c r="PD29" s="75"/>
      <c r="PE29" s="75"/>
      <c r="PF29" s="75"/>
      <c r="PG29" s="75"/>
      <c r="PH29" s="75"/>
      <c r="PI29" s="75"/>
      <c r="PJ29" s="75"/>
      <c r="PK29" s="75"/>
      <c r="PL29" s="75"/>
      <c r="PM29" s="75"/>
      <c r="PN29" s="75"/>
      <c r="PO29" s="75"/>
      <c r="PP29" s="75"/>
      <c r="PQ29" s="75"/>
      <c r="PR29" s="75"/>
      <c r="PS29" s="75"/>
      <c r="PT29" s="75"/>
      <c r="PU29" s="75"/>
      <c r="PV29" s="75"/>
      <c r="PW29" s="75"/>
      <c r="PX29" s="75"/>
      <c r="PY29" s="75"/>
      <c r="PZ29" s="75"/>
      <c r="QA29" s="75"/>
      <c r="QB29" s="75"/>
      <c r="QC29" s="75"/>
      <c r="QD29" s="75"/>
      <c r="QE29" s="75"/>
      <c r="QF29" s="75"/>
      <c r="QG29" s="75"/>
      <c r="QH29" s="75"/>
      <c r="QI29" s="75"/>
      <c r="QJ29" s="75"/>
      <c r="QK29" s="75"/>
      <c r="QL29" s="75"/>
      <c r="QM29" s="75"/>
      <c r="QN29" s="75"/>
      <c r="QO29" s="75"/>
      <c r="QP29" s="75"/>
      <c r="QQ29" s="75"/>
      <c r="QR29" s="75"/>
      <c r="QS29" s="75"/>
      <c r="QT29" s="75"/>
      <c r="QU29" s="75"/>
      <c r="QV29" s="75"/>
      <c r="QW29" s="75"/>
      <c r="QX29" s="75"/>
      <c r="QY29" s="75"/>
      <c r="QZ29" s="75"/>
      <c r="RA29" s="75"/>
      <c r="RB29" s="75"/>
      <c r="RC29" s="75"/>
      <c r="RD29" s="75"/>
      <c r="RE29" s="75"/>
      <c r="RF29" s="75"/>
      <c r="RG29" s="75"/>
      <c r="RH29" s="75"/>
      <c r="RI29" s="75"/>
      <c r="RJ29" s="75"/>
      <c r="RK29" s="75"/>
      <c r="RL29" s="75"/>
      <c r="RM29" s="75"/>
      <c r="RN29" s="75"/>
      <c r="RO29" s="75"/>
      <c r="RP29" s="75"/>
      <c r="RQ29" s="75"/>
      <c r="RR29" s="75"/>
      <c r="RS29" s="75"/>
      <c r="RT29" s="75"/>
      <c r="RU29" s="75"/>
      <c r="RV29" s="75"/>
      <c r="RW29" s="75"/>
      <c r="RX29" s="75"/>
      <c r="RY29" s="75"/>
      <c r="RZ29" s="75"/>
      <c r="SA29" s="75"/>
      <c r="SB29" s="75"/>
      <c r="SC29" s="75"/>
      <c r="SD29" s="75"/>
      <c r="SE29" s="75"/>
      <c r="SF29" s="75"/>
      <c r="SG29" s="75"/>
      <c r="SH29" s="75"/>
      <c r="SI29" s="75"/>
      <c r="SJ29" s="76"/>
      <c r="SK29" s="5"/>
    </row>
    <row r="30" ht="14.25" customHeight="1">
      <c r="A30" s="73" t="s">
        <v>636</v>
      </c>
      <c r="B30" s="38" t="s">
        <v>659</v>
      </c>
      <c r="C30" s="74"/>
      <c r="D30" s="71">
        <f t="shared" si="4"/>
        <v>0</v>
      </c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75"/>
      <c r="CY30" s="75"/>
      <c r="CZ30" s="75"/>
      <c r="DA30" s="75"/>
      <c r="DB30" s="75"/>
      <c r="DC30" s="75"/>
      <c r="DD30" s="75"/>
      <c r="DE30" s="75"/>
      <c r="DF30" s="75"/>
      <c r="DG30" s="75"/>
      <c r="DH30" s="75"/>
      <c r="DI30" s="75"/>
      <c r="DJ30" s="75"/>
      <c r="DK30" s="75"/>
      <c r="DL30" s="75"/>
      <c r="DM30" s="75"/>
      <c r="DN30" s="75"/>
      <c r="DO30" s="75"/>
      <c r="DP30" s="75"/>
      <c r="DQ30" s="75"/>
      <c r="DR30" s="75"/>
      <c r="DS30" s="75"/>
      <c r="DT30" s="75"/>
      <c r="DU30" s="75"/>
      <c r="DV30" s="75"/>
      <c r="DW30" s="75"/>
      <c r="DX30" s="75"/>
      <c r="DY30" s="75"/>
      <c r="DZ30" s="75"/>
      <c r="EA30" s="75"/>
      <c r="EB30" s="75"/>
      <c r="EC30" s="75"/>
      <c r="ED30" s="75"/>
      <c r="EE30" s="75"/>
      <c r="EF30" s="75"/>
      <c r="EG30" s="75"/>
      <c r="EH30" s="75"/>
      <c r="EI30" s="75"/>
      <c r="EJ30" s="75"/>
      <c r="EK30" s="75"/>
      <c r="EL30" s="75"/>
      <c r="EM30" s="75"/>
      <c r="EN30" s="75"/>
      <c r="EO30" s="75"/>
      <c r="EP30" s="75"/>
      <c r="EQ30" s="75"/>
      <c r="ER30" s="75"/>
      <c r="ES30" s="75"/>
      <c r="ET30" s="75"/>
      <c r="EU30" s="75"/>
      <c r="EV30" s="75"/>
      <c r="EW30" s="75"/>
      <c r="EX30" s="75"/>
      <c r="EY30" s="75"/>
      <c r="EZ30" s="75"/>
      <c r="FA30" s="75"/>
      <c r="FB30" s="75"/>
      <c r="FC30" s="75"/>
      <c r="FD30" s="75"/>
      <c r="FE30" s="75"/>
      <c r="FF30" s="75"/>
      <c r="FG30" s="75"/>
      <c r="FH30" s="75"/>
      <c r="FI30" s="75"/>
      <c r="FJ30" s="75"/>
      <c r="FK30" s="75"/>
      <c r="FL30" s="75"/>
      <c r="FM30" s="75"/>
      <c r="FN30" s="75"/>
      <c r="FO30" s="75"/>
      <c r="FP30" s="75"/>
      <c r="FQ30" s="75"/>
      <c r="FR30" s="75"/>
      <c r="FS30" s="75"/>
      <c r="FT30" s="75"/>
      <c r="FU30" s="75"/>
      <c r="FV30" s="75"/>
      <c r="FW30" s="75"/>
      <c r="FX30" s="75"/>
      <c r="FY30" s="75"/>
      <c r="FZ30" s="75"/>
      <c r="GA30" s="75"/>
      <c r="GB30" s="75"/>
      <c r="GC30" s="75"/>
      <c r="GD30" s="75"/>
      <c r="GE30" s="75"/>
      <c r="GF30" s="75"/>
      <c r="GG30" s="75"/>
      <c r="GH30" s="75"/>
      <c r="GI30" s="75"/>
      <c r="GJ30" s="75"/>
      <c r="GK30" s="75"/>
      <c r="GL30" s="75"/>
      <c r="GM30" s="75"/>
      <c r="GN30" s="75"/>
      <c r="GO30" s="75"/>
      <c r="GP30" s="75"/>
      <c r="GQ30" s="75"/>
      <c r="GR30" s="75"/>
      <c r="GS30" s="75"/>
      <c r="GT30" s="75"/>
      <c r="GU30" s="75"/>
      <c r="GV30" s="75"/>
      <c r="GW30" s="75"/>
      <c r="GX30" s="75"/>
      <c r="GY30" s="75"/>
      <c r="GZ30" s="75"/>
      <c r="HA30" s="75"/>
      <c r="HB30" s="75"/>
      <c r="HC30" s="75"/>
      <c r="HD30" s="75"/>
      <c r="HE30" s="75"/>
      <c r="HF30" s="75"/>
      <c r="HG30" s="75"/>
      <c r="HH30" s="75"/>
      <c r="HI30" s="75"/>
      <c r="HJ30" s="75"/>
      <c r="HK30" s="75"/>
      <c r="HL30" s="75"/>
      <c r="HM30" s="75"/>
      <c r="HN30" s="75"/>
      <c r="HO30" s="75"/>
      <c r="HP30" s="75"/>
      <c r="HQ30" s="75"/>
      <c r="HR30" s="75"/>
      <c r="HS30" s="75"/>
      <c r="HT30" s="75"/>
      <c r="HU30" s="75"/>
      <c r="HV30" s="75"/>
      <c r="HW30" s="75"/>
      <c r="HX30" s="75"/>
      <c r="HY30" s="75"/>
      <c r="HZ30" s="75"/>
      <c r="IA30" s="75"/>
      <c r="IB30" s="75"/>
      <c r="IC30" s="75"/>
      <c r="ID30" s="75"/>
      <c r="IE30" s="75"/>
      <c r="IF30" s="75"/>
      <c r="IG30" s="75"/>
      <c r="IH30" s="75"/>
      <c r="II30" s="75"/>
      <c r="IJ30" s="75"/>
      <c r="IK30" s="75"/>
      <c r="IL30" s="75"/>
      <c r="IM30" s="75"/>
      <c r="IN30" s="75"/>
      <c r="IO30" s="75"/>
      <c r="IP30" s="75"/>
      <c r="IQ30" s="75"/>
      <c r="IR30" s="75"/>
      <c r="IS30" s="75"/>
      <c r="IT30" s="75"/>
      <c r="IU30" s="75"/>
      <c r="IV30" s="75"/>
      <c r="IW30" s="75"/>
      <c r="IX30" s="75"/>
      <c r="IY30" s="75"/>
      <c r="IZ30" s="75"/>
      <c r="JA30" s="75"/>
      <c r="JB30" s="75"/>
      <c r="JC30" s="75"/>
      <c r="JD30" s="75"/>
      <c r="JE30" s="75"/>
      <c r="JF30" s="75"/>
      <c r="JG30" s="75"/>
      <c r="JH30" s="75"/>
      <c r="JI30" s="75"/>
      <c r="JJ30" s="75"/>
      <c r="JK30" s="75"/>
      <c r="JL30" s="75"/>
      <c r="JM30" s="75"/>
      <c r="JN30" s="75"/>
      <c r="JO30" s="75"/>
      <c r="JP30" s="75"/>
      <c r="JQ30" s="75"/>
      <c r="JR30" s="75"/>
      <c r="JS30" s="75"/>
      <c r="JT30" s="75"/>
      <c r="JU30" s="75"/>
      <c r="JV30" s="75"/>
      <c r="JW30" s="75"/>
      <c r="JX30" s="75"/>
      <c r="JY30" s="75"/>
      <c r="JZ30" s="75"/>
      <c r="KA30" s="75"/>
      <c r="KB30" s="75"/>
      <c r="KC30" s="75"/>
      <c r="KD30" s="75"/>
      <c r="KE30" s="75"/>
      <c r="KF30" s="75"/>
      <c r="KG30" s="75"/>
      <c r="KH30" s="75"/>
      <c r="KI30" s="75"/>
      <c r="KJ30" s="75"/>
      <c r="KK30" s="75"/>
      <c r="KL30" s="75"/>
      <c r="KM30" s="75"/>
      <c r="KN30" s="75"/>
      <c r="KO30" s="75"/>
      <c r="KP30" s="75"/>
      <c r="KQ30" s="75"/>
      <c r="KR30" s="75"/>
      <c r="KS30" s="75"/>
      <c r="KT30" s="75"/>
      <c r="KU30" s="75"/>
      <c r="KV30" s="75"/>
      <c r="KW30" s="75"/>
      <c r="KX30" s="75"/>
      <c r="KY30" s="75"/>
      <c r="KZ30" s="75"/>
      <c r="LA30" s="75"/>
      <c r="LB30" s="75"/>
      <c r="LC30" s="75"/>
      <c r="LD30" s="75"/>
      <c r="LE30" s="75"/>
      <c r="LF30" s="75"/>
      <c r="LG30" s="75"/>
      <c r="LH30" s="75"/>
      <c r="LI30" s="75"/>
      <c r="LJ30" s="75"/>
      <c r="LK30" s="75"/>
      <c r="LL30" s="75"/>
      <c r="LM30" s="75"/>
      <c r="LN30" s="75"/>
      <c r="LO30" s="75"/>
      <c r="LP30" s="75"/>
      <c r="LQ30" s="75"/>
      <c r="LR30" s="75"/>
      <c r="LS30" s="75"/>
      <c r="LT30" s="75"/>
      <c r="LU30" s="75"/>
      <c r="LV30" s="75"/>
      <c r="LW30" s="75"/>
      <c r="LX30" s="75"/>
      <c r="LY30" s="75"/>
      <c r="LZ30" s="75"/>
      <c r="MA30" s="75"/>
      <c r="MB30" s="75"/>
      <c r="MC30" s="75"/>
      <c r="MD30" s="75"/>
      <c r="ME30" s="75"/>
      <c r="MF30" s="75"/>
      <c r="MG30" s="75"/>
      <c r="MH30" s="75"/>
      <c r="MI30" s="75"/>
      <c r="MJ30" s="75"/>
      <c r="MK30" s="75"/>
      <c r="ML30" s="75"/>
      <c r="MM30" s="75"/>
      <c r="MN30" s="75"/>
      <c r="MO30" s="75"/>
      <c r="MP30" s="75"/>
      <c r="MQ30" s="75"/>
      <c r="MR30" s="75"/>
      <c r="MS30" s="75"/>
      <c r="MT30" s="75"/>
      <c r="MU30" s="75"/>
      <c r="MV30" s="75"/>
      <c r="MW30" s="75"/>
      <c r="MX30" s="75"/>
      <c r="MY30" s="75"/>
      <c r="MZ30" s="75"/>
      <c r="NA30" s="75"/>
      <c r="NB30" s="75"/>
      <c r="NC30" s="75"/>
      <c r="ND30" s="75"/>
      <c r="NE30" s="75"/>
      <c r="NF30" s="75"/>
      <c r="NG30" s="75"/>
      <c r="NH30" s="75"/>
      <c r="NI30" s="75"/>
      <c r="NJ30" s="75"/>
      <c r="NK30" s="75"/>
      <c r="NL30" s="75"/>
      <c r="NM30" s="75"/>
      <c r="NN30" s="75"/>
      <c r="NO30" s="75"/>
      <c r="NP30" s="75"/>
      <c r="NQ30" s="75"/>
      <c r="NR30" s="75"/>
      <c r="NS30" s="75"/>
      <c r="NT30" s="75"/>
      <c r="NU30" s="75"/>
      <c r="NV30" s="75"/>
      <c r="NW30" s="75"/>
      <c r="NX30" s="75"/>
      <c r="NY30" s="75"/>
      <c r="NZ30" s="75"/>
      <c r="OA30" s="75"/>
      <c r="OB30" s="75"/>
      <c r="OC30" s="75"/>
      <c r="OD30" s="75"/>
      <c r="OE30" s="75"/>
      <c r="OF30" s="75"/>
      <c r="OG30" s="75"/>
      <c r="OH30" s="75"/>
      <c r="OI30" s="75"/>
      <c r="OJ30" s="75"/>
      <c r="OK30" s="75"/>
      <c r="OL30" s="75"/>
      <c r="OM30" s="75"/>
      <c r="ON30" s="75"/>
      <c r="OO30" s="75"/>
      <c r="OP30" s="75"/>
      <c r="OQ30" s="75"/>
      <c r="OR30" s="75"/>
      <c r="OS30" s="75"/>
      <c r="OT30" s="75"/>
      <c r="OU30" s="75"/>
      <c r="OV30" s="75"/>
      <c r="OW30" s="75"/>
      <c r="OX30" s="75"/>
      <c r="OY30" s="75"/>
      <c r="OZ30" s="75"/>
      <c r="PA30" s="75"/>
      <c r="PB30" s="75"/>
      <c r="PC30" s="75"/>
      <c r="PD30" s="75"/>
      <c r="PE30" s="75"/>
      <c r="PF30" s="75"/>
      <c r="PG30" s="75"/>
      <c r="PH30" s="75"/>
      <c r="PI30" s="75"/>
      <c r="PJ30" s="75"/>
      <c r="PK30" s="75"/>
      <c r="PL30" s="75"/>
      <c r="PM30" s="75"/>
      <c r="PN30" s="75"/>
      <c r="PO30" s="75"/>
      <c r="PP30" s="75"/>
      <c r="PQ30" s="75"/>
      <c r="PR30" s="75"/>
      <c r="PS30" s="75"/>
      <c r="PT30" s="75"/>
      <c r="PU30" s="75"/>
      <c r="PV30" s="75"/>
      <c r="PW30" s="75"/>
      <c r="PX30" s="75"/>
      <c r="PY30" s="75"/>
      <c r="PZ30" s="75"/>
      <c r="QA30" s="75"/>
      <c r="QB30" s="75"/>
      <c r="QC30" s="75"/>
      <c r="QD30" s="75"/>
      <c r="QE30" s="75"/>
      <c r="QF30" s="75"/>
      <c r="QG30" s="75"/>
      <c r="QH30" s="75"/>
      <c r="QI30" s="75"/>
      <c r="QJ30" s="75"/>
      <c r="QK30" s="75"/>
      <c r="QL30" s="75"/>
      <c r="QM30" s="75"/>
      <c r="QN30" s="75"/>
      <c r="QO30" s="75"/>
      <c r="QP30" s="75"/>
      <c r="QQ30" s="75"/>
      <c r="QR30" s="75"/>
      <c r="QS30" s="75"/>
      <c r="QT30" s="75"/>
      <c r="QU30" s="75"/>
      <c r="QV30" s="75"/>
      <c r="QW30" s="75"/>
      <c r="QX30" s="75"/>
      <c r="QY30" s="75"/>
      <c r="QZ30" s="75"/>
      <c r="RA30" s="75"/>
      <c r="RB30" s="75"/>
      <c r="RC30" s="75"/>
      <c r="RD30" s="75"/>
      <c r="RE30" s="75"/>
      <c r="RF30" s="75"/>
      <c r="RG30" s="75"/>
      <c r="RH30" s="75"/>
      <c r="RI30" s="75"/>
      <c r="RJ30" s="75"/>
      <c r="RK30" s="75"/>
      <c r="RL30" s="75"/>
      <c r="RM30" s="75"/>
      <c r="RN30" s="75"/>
      <c r="RO30" s="75"/>
      <c r="RP30" s="75"/>
      <c r="RQ30" s="75"/>
      <c r="RR30" s="75"/>
      <c r="RS30" s="75"/>
      <c r="RT30" s="75"/>
      <c r="RU30" s="75"/>
      <c r="RV30" s="75"/>
      <c r="RW30" s="75"/>
      <c r="RX30" s="75"/>
      <c r="RY30" s="75"/>
      <c r="RZ30" s="75"/>
      <c r="SA30" s="75"/>
      <c r="SB30" s="75"/>
      <c r="SC30" s="75"/>
      <c r="SD30" s="75"/>
      <c r="SE30" s="75"/>
      <c r="SF30" s="75"/>
      <c r="SG30" s="75"/>
      <c r="SH30" s="75"/>
      <c r="SI30" s="75"/>
      <c r="SJ30" s="76"/>
      <c r="SK30" s="5"/>
    </row>
    <row r="31" ht="14.25" customHeight="1">
      <c r="A31" s="73" t="s">
        <v>636</v>
      </c>
      <c r="B31" s="38" t="s">
        <v>660</v>
      </c>
      <c r="C31" s="74"/>
      <c r="D31" s="71">
        <f t="shared" si="4"/>
        <v>0</v>
      </c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75"/>
      <c r="CY31" s="75"/>
      <c r="CZ31" s="75"/>
      <c r="DA31" s="75"/>
      <c r="DB31" s="75"/>
      <c r="DC31" s="75"/>
      <c r="DD31" s="75"/>
      <c r="DE31" s="75"/>
      <c r="DF31" s="75"/>
      <c r="DG31" s="75"/>
      <c r="DH31" s="75"/>
      <c r="DI31" s="75"/>
      <c r="DJ31" s="75"/>
      <c r="DK31" s="75"/>
      <c r="DL31" s="75"/>
      <c r="DM31" s="75"/>
      <c r="DN31" s="75"/>
      <c r="DO31" s="75"/>
      <c r="DP31" s="75"/>
      <c r="DQ31" s="75"/>
      <c r="DR31" s="75"/>
      <c r="DS31" s="75"/>
      <c r="DT31" s="75"/>
      <c r="DU31" s="75"/>
      <c r="DV31" s="75"/>
      <c r="DW31" s="75"/>
      <c r="DX31" s="75"/>
      <c r="DY31" s="75"/>
      <c r="DZ31" s="75"/>
      <c r="EA31" s="75"/>
      <c r="EB31" s="75"/>
      <c r="EC31" s="75"/>
      <c r="ED31" s="75"/>
      <c r="EE31" s="75"/>
      <c r="EF31" s="75"/>
      <c r="EG31" s="75"/>
      <c r="EH31" s="75"/>
      <c r="EI31" s="75"/>
      <c r="EJ31" s="75"/>
      <c r="EK31" s="75"/>
      <c r="EL31" s="75"/>
      <c r="EM31" s="75"/>
      <c r="EN31" s="75"/>
      <c r="EO31" s="75"/>
      <c r="EP31" s="75"/>
      <c r="EQ31" s="75"/>
      <c r="ER31" s="75"/>
      <c r="ES31" s="75"/>
      <c r="ET31" s="75"/>
      <c r="EU31" s="75"/>
      <c r="EV31" s="75"/>
      <c r="EW31" s="75"/>
      <c r="EX31" s="75"/>
      <c r="EY31" s="75"/>
      <c r="EZ31" s="75"/>
      <c r="FA31" s="75"/>
      <c r="FB31" s="75"/>
      <c r="FC31" s="75"/>
      <c r="FD31" s="75"/>
      <c r="FE31" s="75"/>
      <c r="FF31" s="75"/>
      <c r="FG31" s="75"/>
      <c r="FH31" s="75"/>
      <c r="FI31" s="75"/>
      <c r="FJ31" s="75"/>
      <c r="FK31" s="75"/>
      <c r="FL31" s="75"/>
      <c r="FM31" s="75"/>
      <c r="FN31" s="75"/>
      <c r="FO31" s="75"/>
      <c r="FP31" s="75"/>
      <c r="FQ31" s="75"/>
      <c r="FR31" s="75"/>
      <c r="FS31" s="75"/>
      <c r="FT31" s="75"/>
      <c r="FU31" s="75"/>
      <c r="FV31" s="75"/>
      <c r="FW31" s="75"/>
      <c r="FX31" s="75"/>
      <c r="FY31" s="75"/>
      <c r="FZ31" s="75"/>
      <c r="GA31" s="75"/>
      <c r="GB31" s="75"/>
      <c r="GC31" s="75"/>
      <c r="GD31" s="75"/>
      <c r="GE31" s="75"/>
      <c r="GF31" s="75"/>
      <c r="GG31" s="75"/>
      <c r="GH31" s="75"/>
      <c r="GI31" s="75"/>
      <c r="GJ31" s="75"/>
      <c r="GK31" s="75"/>
      <c r="GL31" s="75"/>
      <c r="GM31" s="75"/>
      <c r="GN31" s="75"/>
      <c r="GO31" s="75"/>
      <c r="GP31" s="75"/>
      <c r="GQ31" s="75"/>
      <c r="GR31" s="75"/>
      <c r="GS31" s="75"/>
      <c r="GT31" s="75"/>
      <c r="GU31" s="75"/>
      <c r="GV31" s="75"/>
      <c r="GW31" s="75"/>
      <c r="GX31" s="75"/>
      <c r="GY31" s="75"/>
      <c r="GZ31" s="75"/>
      <c r="HA31" s="75"/>
      <c r="HB31" s="75"/>
      <c r="HC31" s="75"/>
      <c r="HD31" s="75"/>
      <c r="HE31" s="75"/>
      <c r="HF31" s="75"/>
      <c r="HG31" s="75"/>
      <c r="HH31" s="75"/>
      <c r="HI31" s="75"/>
      <c r="HJ31" s="75"/>
      <c r="HK31" s="75"/>
      <c r="HL31" s="75"/>
      <c r="HM31" s="75"/>
      <c r="HN31" s="75"/>
      <c r="HO31" s="75"/>
      <c r="HP31" s="75"/>
      <c r="HQ31" s="75"/>
      <c r="HR31" s="75"/>
      <c r="HS31" s="75"/>
      <c r="HT31" s="75"/>
      <c r="HU31" s="75"/>
      <c r="HV31" s="75"/>
      <c r="HW31" s="75"/>
      <c r="HX31" s="75"/>
      <c r="HY31" s="75"/>
      <c r="HZ31" s="75"/>
      <c r="IA31" s="75"/>
      <c r="IB31" s="75"/>
      <c r="IC31" s="75"/>
      <c r="ID31" s="75"/>
      <c r="IE31" s="75"/>
      <c r="IF31" s="75"/>
      <c r="IG31" s="75"/>
      <c r="IH31" s="75"/>
      <c r="II31" s="75"/>
      <c r="IJ31" s="75"/>
      <c r="IK31" s="75"/>
      <c r="IL31" s="75"/>
      <c r="IM31" s="75"/>
      <c r="IN31" s="75"/>
      <c r="IO31" s="75"/>
      <c r="IP31" s="75"/>
      <c r="IQ31" s="75"/>
      <c r="IR31" s="75"/>
      <c r="IS31" s="75"/>
      <c r="IT31" s="75"/>
      <c r="IU31" s="75"/>
      <c r="IV31" s="75"/>
      <c r="IW31" s="75"/>
      <c r="IX31" s="75"/>
      <c r="IY31" s="75"/>
      <c r="IZ31" s="75"/>
      <c r="JA31" s="75"/>
      <c r="JB31" s="75"/>
      <c r="JC31" s="75"/>
      <c r="JD31" s="75"/>
      <c r="JE31" s="75"/>
      <c r="JF31" s="75"/>
      <c r="JG31" s="75"/>
      <c r="JH31" s="75"/>
      <c r="JI31" s="75"/>
      <c r="JJ31" s="75"/>
      <c r="JK31" s="75"/>
      <c r="JL31" s="75"/>
      <c r="JM31" s="75"/>
      <c r="JN31" s="75"/>
      <c r="JO31" s="75"/>
      <c r="JP31" s="75"/>
      <c r="JQ31" s="75"/>
      <c r="JR31" s="75"/>
      <c r="JS31" s="75"/>
      <c r="JT31" s="75"/>
      <c r="JU31" s="75"/>
      <c r="JV31" s="75"/>
      <c r="JW31" s="75"/>
      <c r="JX31" s="75"/>
      <c r="JY31" s="75"/>
      <c r="JZ31" s="75"/>
      <c r="KA31" s="75"/>
      <c r="KB31" s="75"/>
      <c r="KC31" s="75"/>
      <c r="KD31" s="75"/>
      <c r="KE31" s="75"/>
      <c r="KF31" s="75"/>
      <c r="KG31" s="75"/>
      <c r="KH31" s="75"/>
      <c r="KI31" s="75"/>
      <c r="KJ31" s="75"/>
      <c r="KK31" s="75"/>
      <c r="KL31" s="75"/>
      <c r="KM31" s="75"/>
      <c r="KN31" s="75"/>
      <c r="KO31" s="75"/>
      <c r="KP31" s="75"/>
      <c r="KQ31" s="75"/>
      <c r="KR31" s="75"/>
      <c r="KS31" s="75"/>
      <c r="KT31" s="75"/>
      <c r="KU31" s="75"/>
      <c r="KV31" s="75"/>
      <c r="KW31" s="75"/>
      <c r="KX31" s="75"/>
      <c r="KY31" s="75"/>
      <c r="KZ31" s="75"/>
      <c r="LA31" s="75"/>
      <c r="LB31" s="75"/>
      <c r="LC31" s="75"/>
      <c r="LD31" s="75"/>
      <c r="LE31" s="75"/>
      <c r="LF31" s="75"/>
      <c r="LG31" s="75"/>
      <c r="LH31" s="75"/>
      <c r="LI31" s="75"/>
      <c r="LJ31" s="75"/>
      <c r="LK31" s="75"/>
      <c r="LL31" s="75"/>
      <c r="LM31" s="75"/>
      <c r="LN31" s="75"/>
      <c r="LO31" s="75"/>
      <c r="LP31" s="75"/>
      <c r="LQ31" s="75"/>
      <c r="LR31" s="75"/>
      <c r="LS31" s="75"/>
      <c r="LT31" s="75"/>
      <c r="LU31" s="75"/>
      <c r="LV31" s="75"/>
      <c r="LW31" s="75"/>
      <c r="LX31" s="75"/>
      <c r="LY31" s="75"/>
      <c r="LZ31" s="75"/>
      <c r="MA31" s="75"/>
      <c r="MB31" s="75"/>
      <c r="MC31" s="75"/>
      <c r="MD31" s="75"/>
      <c r="ME31" s="75"/>
      <c r="MF31" s="75"/>
      <c r="MG31" s="75"/>
      <c r="MH31" s="75"/>
      <c r="MI31" s="75"/>
      <c r="MJ31" s="75"/>
      <c r="MK31" s="75"/>
      <c r="ML31" s="75"/>
      <c r="MM31" s="75"/>
      <c r="MN31" s="75"/>
      <c r="MO31" s="75"/>
      <c r="MP31" s="75"/>
      <c r="MQ31" s="75"/>
      <c r="MR31" s="75"/>
      <c r="MS31" s="75"/>
      <c r="MT31" s="75"/>
      <c r="MU31" s="75"/>
      <c r="MV31" s="75"/>
      <c r="MW31" s="75"/>
      <c r="MX31" s="75"/>
      <c r="MY31" s="75"/>
      <c r="MZ31" s="75"/>
      <c r="NA31" s="75"/>
      <c r="NB31" s="75"/>
      <c r="NC31" s="75"/>
      <c r="ND31" s="75"/>
      <c r="NE31" s="75"/>
      <c r="NF31" s="75"/>
      <c r="NG31" s="75"/>
      <c r="NH31" s="75"/>
      <c r="NI31" s="75"/>
      <c r="NJ31" s="75"/>
      <c r="NK31" s="75"/>
      <c r="NL31" s="75"/>
      <c r="NM31" s="75"/>
      <c r="NN31" s="75"/>
      <c r="NO31" s="75"/>
      <c r="NP31" s="75"/>
      <c r="NQ31" s="75"/>
      <c r="NR31" s="75"/>
      <c r="NS31" s="75"/>
      <c r="NT31" s="75"/>
      <c r="NU31" s="75"/>
      <c r="NV31" s="75"/>
      <c r="NW31" s="75"/>
      <c r="NX31" s="75"/>
      <c r="NY31" s="75"/>
      <c r="NZ31" s="75"/>
      <c r="OA31" s="75"/>
      <c r="OB31" s="75"/>
      <c r="OC31" s="75"/>
      <c r="OD31" s="75"/>
      <c r="OE31" s="75"/>
      <c r="OF31" s="75"/>
      <c r="OG31" s="75"/>
      <c r="OH31" s="75"/>
      <c r="OI31" s="75"/>
      <c r="OJ31" s="75"/>
      <c r="OK31" s="75"/>
      <c r="OL31" s="75"/>
      <c r="OM31" s="75"/>
      <c r="ON31" s="75"/>
      <c r="OO31" s="75"/>
      <c r="OP31" s="75"/>
      <c r="OQ31" s="75"/>
      <c r="OR31" s="75"/>
      <c r="OS31" s="75"/>
      <c r="OT31" s="75"/>
      <c r="OU31" s="75"/>
      <c r="OV31" s="75"/>
      <c r="OW31" s="75"/>
      <c r="OX31" s="75"/>
      <c r="OY31" s="75"/>
      <c r="OZ31" s="75"/>
      <c r="PA31" s="75"/>
      <c r="PB31" s="75"/>
      <c r="PC31" s="75"/>
      <c r="PD31" s="75"/>
      <c r="PE31" s="75"/>
      <c r="PF31" s="75"/>
      <c r="PG31" s="75"/>
      <c r="PH31" s="75"/>
      <c r="PI31" s="75"/>
      <c r="PJ31" s="75"/>
      <c r="PK31" s="75"/>
      <c r="PL31" s="75"/>
      <c r="PM31" s="75"/>
      <c r="PN31" s="75"/>
      <c r="PO31" s="75"/>
      <c r="PP31" s="75"/>
      <c r="PQ31" s="75"/>
      <c r="PR31" s="75"/>
      <c r="PS31" s="75"/>
      <c r="PT31" s="75"/>
      <c r="PU31" s="75"/>
      <c r="PV31" s="75"/>
      <c r="PW31" s="75"/>
      <c r="PX31" s="75"/>
      <c r="PY31" s="75"/>
      <c r="PZ31" s="75"/>
      <c r="QA31" s="75"/>
      <c r="QB31" s="75"/>
      <c r="QC31" s="75"/>
      <c r="QD31" s="75"/>
      <c r="QE31" s="75"/>
      <c r="QF31" s="75"/>
      <c r="QG31" s="75"/>
      <c r="QH31" s="75"/>
      <c r="QI31" s="75"/>
      <c r="QJ31" s="75"/>
      <c r="QK31" s="75"/>
      <c r="QL31" s="75"/>
      <c r="QM31" s="75"/>
      <c r="QN31" s="75"/>
      <c r="QO31" s="75"/>
      <c r="QP31" s="75"/>
      <c r="QQ31" s="75"/>
      <c r="QR31" s="75"/>
      <c r="QS31" s="75"/>
      <c r="QT31" s="75"/>
      <c r="QU31" s="75"/>
      <c r="QV31" s="75"/>
      <c r="QW31" s="75"/>
      <c r="QX31" s="75"/>
      <c r="QY31" s="75"/>
      <c r="QZ31" s="75"/>
      <c r="RA31" s="75"/>
      <c r="RB31" s="75"/>
      <c r="RC31" s="75"/>
      <c r="RD31" s="75"/>
      <c r="RE31" s="75"/>
      <c r="RF31" s="75"/>
      <c r="RG31" s="75"/>
      <c r="RH31" s="75"/>
      <c r="RI31" s="75"/>
      <c r="RJ31" s="75"/>
      <c r="RK31" s="75"/>
      <c r="RL31" s="75"/>
      <c r="RM31" s="75"/>
      <c r="RN31" s="75"/>
      <c r="RO31" s="75"/>
      <c r="RP31" s="75"/>
      <c r="RQ31" s="75"/>
      <c r="RR31" s="75"/>
      <c r="RS31" s="75"/>
      <c r="RT31" s="75"/>
      <c r="RU31" s="75"/>
      <c r="RV31" s="75"/>
      <c r="RW31" s="75"/>
      <c r="RX31" s="75"/>
      <c r="RY31" s="75"/>
      <c r="RZ31" s="75"/>
      <c r="SA31" s="75"/>
      <c r="SB31" s="75"/>
      <c r="SC31" s="75"/>
      <c r="SD31" s="75"/>
      <c r="SE31" s="75"/>
      <c r="SF31" s="75"/>
      <c r="SG31" s="75"/>
      <c r="SH31" s="75"/>
      <c r="SI31" s="75"/>
      <c r="SJ31" s="76"/>
      <c r="SK31" s="5"/>
    </row>
    <row r="32" ht="14.25" customHeight="1">
      <c r="A32" s="77" t="s">
        <v>636</v>
      </c>
      <c r="B32" s="29" t="s">
        <v>661</v>
      </c>
      <c r="C32" s="78"/>
      <c r="D32" s="71">
        <f t="shared" si="4"/>
        <v>0</v>
      </c>
      <c r="E32" s="75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  <c r="IV32" s="30"/>
      <c r="IW32" s="30"/>
      <c r="IX32" s="30"/>
      <c r="IY32" s="30"/>
      <c r="IZ32" s="30"/>
      <c r="JA32" s="30"/>
      <c r="JB32" s="30"/>
      <c r="JC32" s="30"/>
      <c r="JD32" s="30"/>
      <c r="JE32" s="30"/>
      <c r="JF32" s="30"/>
      <c r="JG32" s="30"/>
      <c r="JH32" s="30"/>
      <c r="JI32" s="30"/>
      <c r="JJ32" s="30"/>
      <c r="JK32" s="30"/>
      <c r="JL32" s="30"/>
      <c r="JM32" s="30"/>
      <c r="JN32" s="30"/>
      <c r="JO32" s="30"/>
      <c r="JP32" s="30"/>
      <c r="JQ32" s="30"/>
      <c r="JR32" s="30"/>
      <c r="JS32" s="30"/>
      <c r="JT32" s="30"/>
      <c r="JU32" s="30"/>
      <c r="JV32" s="30"/>
      <c r="JW32" s="30"/>
      <c r="JX32" s="30"/>
      <c r="JY32" s="30"/>
      <c r="JZ32" s="30"/>
      <c r="KA32" s="30"/>
      <c r="KB32" s="30"/>
      <c r="KC32" s="30"/>
      <c r="KD32" s="30"/>
      <c r="KE32" s="30"/>
      <c r="KF32" s="30"/>
      <c r="KG32" s="30"/>
      <c r="KH32" s="30"/>
      <c r="KI32" s="30"/>
      <c r="KJ32" s="30"/>
      <c r="KK32" s="30"/>
      <c r="KL32" s="30"/>
      <c r="KM32" s="30"/>
      <c r="KN32" s="30"/>
      <c r="KO32" s="30"/>
      <c r="KP32" s="30"/>
      <c r="KQ32" s="30"/>
      <c r="KR32" s="30"/>
      <c r="KS32" s="30"/>
      <c r="KT32" s="30"/>
      <c r="KU32" s="30"/>
      <c r="KV32" s="30"/>
      <c r="KW32" s="30"/>
      <c r="KX32" s="30"/>
      <c r="KY32" s="30"/>
      <c r="KZ32" s="30"/>
      <c r="LA32" s="30"/>
      <c r="LB32" s="30"/>
      <c r="LC32" s="30"/>
      <c r="LD32" s="30"/>
      <c r="LE32" s="30"/>
      <c r="LF32" s="30"/>
      <c r="LG32" s="30"/>
      <c r="LH32" s="30"/>
      <c r="LI32" s="30"/>
      <c r="LJ32" s="30"/>
      <c r="LK32" s="30"/>
      <c r="LL32" s="30"/>
      <c r="LM32" s="30"/>
      <c r="LN32" s="30"/>
      <c r="LO32" s="30"/>
      <c r="LP32" s="30"/>
      <c r="LQ32" s="30"/>
      <c r="LR32" s="30"/>
      <c r="LS32" s="30"/>
      <c r="LT32" s="30"/>
      <c r="LU32" s="30"/>
      <c r="LV32" s="30"/>
      <c r="LW32" s="30"/>
      <c r="LX32" s="30"/>
      <c r="LY32" s="30"/>
      <c r="LZ32" s="30"/>
      <c r="MA32" s="30"/>
      <c r="MB32" s="30"/>
      <c r="MC32" s="30"/>
      <c r="MD32" s="30"/>
      <c r="ME32" s="30"/>
      <c r="MF32" s="30"/>
      <c r="MG32" s="30"/>
      <c r="MH32" s="30"/>
      <c r="MI32" s="30"/>
      <c r="MJ32" s="30"/>
      <c r="MK32" s="30"/>
      <c r="ML32" s="30"/>
      <c r="MM32" s="30"/>
      <c r="MN32" s="30"/>
      <c r="MO32" s="30"/>
      <c r="MP32" s="30"/>
      <c r="MQ32" s="30"/>
      <c r="MR32" s="30"/>
      <c r="MS32" s="30"/>
      <c r="MT32" s="30"/>
      <c r="MU32" s="30"/>
      <c r="MV32" s="30"/>
      <c r="MW32" s="30"/>
      <c r="MX32" s="30"/>
      <c r="MY32" s="30"/>
      <c r="MZ32" s="30"/>
      <c r="NA32" s="30"/>
      <c r="NB32" s="30"/>
      <c r="NC32" s="30"/>
      <c r="ND32" s="30"/>
      <c r="NE32" s="30"/>
      <c r="NF32" s="30"/>
      <c r="NG32" s="30"/>
      <c r="NH32" s="30"/>
      <c r="NI32" s="30"/>
      <c r="NJ32" s="30"/>
      <c r="NK32" s="30"/>
      <c r="NL32" s="30"/>
      <c r="NM32" s="30"/>
      <c r="NN32" s="30"/>
      <c r="NO32" s="30"/>
      <c r="NP32" s="30"/>
      <c r="NQ32" s="30"/>
      <c r="NR32" s="30"/>
      <c r="NS32" s="30"/>
      <c r="NT32" s="30"/>
      <c r="NU32" s="30"/>
      <c r="NV32" s="30"/>
      <c r="NW32" s="30"/>
      <c r="NX32" s="30"/>
      <c r="NY32" s="30"/>
      <c r="NZ32" s="30"/>
      <c r="OA32" s="30"/>
      <c r="OB32" s="30"/>
      <c r="OC32" s="30"/>
      <c r="OD32" s="30"/>
      <c r="OE32" s="30"/>
      <c r="OF32" s="30"/>
      <c r="OG32" s="30"/>
      <c r="OH32" s="30"/>
      <c r="OI32" s="30"/>
      <c r="OJ32" s="30"/>
      <c r="OK32" s="30"/>
      <c r="OL32" s="30"/>
      <c r="OM32" s="30"/>
      <c r="ON32" s="30"/>
      <c r="OO32" s="30"/>
      <c r="OP32" s="30"/>
      <c r="OQ32" s="30"/>
      <c r="OR32" s="30"/>
      <c r="OS32" s="30"/>
      <c r="OT32" s="30"/>
      <c r="OU32" s="30"/>
      <c r="OV32" s="30"/>
      <c r="OW32" s="30"/>
      <c r="OX32" s="30"/>
      <c r="OY32" s="30"/>
      <c r="OZ32" s="30"/>
      <c r="PA32" s="30"/>
      <c r="PB32" s="30"/>
      <c r="PC32" s="30"/>
      <c r="PD32" s="30"/>
      <c r="PE32" s="30"/>
      <c r="PF32" s="30"/>
      <c r="PG32" s="30"/>
      <c r="PH32" s="30"/>
      <c r="PI32" s="30"/>
      <c r="PJ32" s="30"/>
      <c r="PK32" s="30"/>
      <c r="PL32" s="30"/>
      <c r="PM32" s="30"/>
      <c r="PN32" s="30"/>
      <c r="PO32" s="30"/>
      <c r="PP32" s="30"/>
      <c r="PQ32" s="30"/>
      <c r="PR32" s="30"/>
      <c r="PS32" s="30"/>
      <c r="PT32" s="30"/>
      <c r="PU32" s="30"/>
      <c r="PV32" s="30"/>
      <c r="PW32" s="30"/>
      <c r="PX32" s="30"/>
      <c r="PY32" s="30"/>
      <c r="PZ32" s="30"/>
      <c r="QA32" s="30"/>
      <c r="QB32" s="30"/>
      <c r="QC32" s="30"/>
      <c r="QD32" s="30"/>
      <c r="QE32" s="30"/>
      <c r="QF32" s="30"/>
      <c r="QG32" s="30"/>
      <c r="QH32" s="30"/>
      <c r="QI32" s="30"/>
      <c r="QJ32" s="30"/>
      <c r="QK32" s="30"/>
      <c r="QL32" s="30"/>
      <c r="QM32" s="30"/>
      <c r="QN32" s="30"/>
      <c r="QO32" s="30"/>
      <c r="QP32" s="30"/>
      <c r="QQ32" s="30"/>
      <c r="QR32" s="30"/>
      <c r="QS32" s="30"/>
      <c r="QT32" s="30"/>
      <c r="QU32" s="30"/>
      <c r="QV32" s="30"/>
      <c r="QW32" s="30"/>
      <c r="QX32" s="30"/>
      <c r="QY32" s="30"/>
      <c r="QZ32" s="30"/>
      <c r="RA32" s="30"/>
      <c r="RB32" s="30"/>
      <c r="RC32" s="30"/>
      <c r="RD32" s="30"/>
      <c r="RE32" s="30"/>
      <c r="RF32" s="30"/>
      <c r="RG32" s="30"/>
      <c r="RH32" s="30"/>
      <c r="RI32" s="30"/>
      <c r="RJ32" s="30"/>
      <c r="RK32" s="30"/>
      <c r="RL32" s="30"/>
      <c r="RM32" s="30"/>
      <c r="RN32" s="30"/>
      <c r="RO32" s="30"/>
      <c r="RP32" s="30"/>
      <c r="RQ32" s="30"/>
      <c r="RR32" s="30"/>
      <c r="RS32" s="30"/>
      <c r="RT32" s="30"/>
      <c r="RU32" s="30"/>
      <c r="RV32" s="30"/>
      <c r="RW32" s="30"/>
      <c r="RX32" s="30"/>
      <c r="RY32" s="30"/>
      <c r="RZ32" s="30"/>
      <c r="SA32" s="30"/>
      <c r="SB32" s="30"/>
      <c r="SC32" s="30"/>
      <c r="SD32" s="30"/>
      <c r="SE32" s="30"/>
      <c r="SF32" s="30"/>
      <c r="SG32" s="30"/>
      <c r="SH32" s="30"/>
      <c r="SI32" s="30"/>
      <c r="SJ32" s="79"/>
      <c r="SK32" s="5"/>
    </row>
    <row r="33" ht="14.25" customHeight="1">
      <c r="A33" s="77" t="s">
        <v>636</v>
      </c>
      <c r="B33" s="29" t="s">
        <v>662</v>
      </c>
      <c r="C33" s="78"/>
      <c r="D33" s="71">
        <f t="shared" si="4"/>
        <v>0</v>
      </c>
      <c r="E33" s="75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  <c r="IY33" s="30"/>
      <c r="IZ33" s="30"/>
      <c r="JA33" s="30"/>
      <c r="JB33" s="30"/>
      <c r="JC33" s="30"/>
      <c r="JD33" s="30"/>
      <c r="JE33" s="30"/>
      <c r="JF33" s="30"/>
      <c r="JG33" s="30"/>
      <c r="JH33" s="30"/>
      <c r="JI33" s="30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/>
      <c r="KF33" s="30"/>
      <c r="KG33" s="30"/>
      <c r="KH33" s="30"/>
      <c r="KI33" s="30"/>
      <c r="KJ33" s="30"/>
      <c r="KK33" s="30"/>
      <c r="KL33" s="30"/>
      <c r="KM33" s="30"/>
      <c r="KN33" s="30"/>
      <c r="KO33" s="30"/>
      <c r="KP33" s="30"/>
      <c r="KQ33" s="30"/>
      <c r="KR33" s="30"/>
      <c r="KS33" s="30"/>
      <c r="KT33" s="30"/>
      <c r="KU33" s="30"/>
      <c r="KV33" s="30"/>
      <c r="KW33" s="30"/>
      <c r="KX33" s="30"/>
      <c r="KY33" s="30"/>
      <c r="KZ33" s="30"/>
      <c r="LA33" s="30"/>
      <c r="LB33" s="30"/>
      <c r="LC33" s="30"/>
      <c r="LD33" s="30"/>
      <c r="LE33" s="30"/>
      <c r="LF33" s="30"/>
      <c r="LG33" s="30"/>
      <c r="LH33" s="30"/>
      <c r="LI33" s="30"/>
      <c r="LJ33" s="30"/>
      <c r="LK33" s="30"/>
      <c r="LL33" s="30"/>
      <c r="LM33" s="30"/>
      <c r="LN33" s="30"/>
      <c r="LO33" s="30"/>
      <c r="LP33" s="30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/>
      <c r="MF33" s="30"/>
      <c r="MG33" s="30"/>
      <c r="MH33" s="30"/>
      <c r="MI33" s="30"/>
      <c r="MJ33" s="30"/>
      <c r="MK33" s="30"/>
      <c r="ML33" s="30"/>
      <c r="MM33" s="30"/>
      <c r="MN33" s="30"/>
      <c r="MO33" s="30"/>
      <c r="MP33" s="30"/>
      <c r="MQ33" s="30"/>
      <c r="MR33" s="30"/>
      <c r="MS33" s="30"/>
      <c r="MT33" s="30"/>
      <c r="MU33" s="30"/>
      <c r="MV33" s="30"/>
      <c r="MW33" s="30"/>
      <c r="MX33" s="30"/>
      <c r="MY33" s="30"/>
      <c r="MZ33" s="30"/>
      <c r="NA33" s="30"/>
      <c r="NB33" s="30"/>
      <c r="NC33" s="30"/>
      <c r="ND33" s="30"/>
      <c r="NE33" s="30"/>
      <c r="NF33" s="30"/>
      <c r="NG33" s="30"/>
      <c r="NH33" s="30"/>
      <c r="NI33" s="30"/>
      <c r="NJ33" s="30"/>
      <c r="NK33" s="30"/>
      <c r="NL33" s="30"/>
      <c r="NM33" s="30"/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/>
      <c r="OD33" s="30"/>
      <c r="OE33" s="30"/>
      <c r="OF33" s="30"/>
      <c r="OG33" s="30"/>
      <c r="OH33" s="30"/>
      <c r="OI33" s="30"/>
      <c r="OJ33" s="30"/>
      <c r="OK33" s="30"/>
      <c r="OL33" s="30"/>
      <c r="OM33" s="30"/>
      <c r="ON33" s="30"/>
      <c r="OO33" s="30"/>
      <c r="OP33" s="30"/>
      <c r="OQ33" s="30"/>
      <c r="OR33" s="30"/>
      <c r="OS33" s="30"/>
      <c r="OT33" s="30"/>
      <c r="OU33" s="30"/>
      <c r="OV33" s="30"/>
      <c r="OW33" s="30"/>
      <c r="OX33" s="30"/>
      <c r="OY33" s="30"/>
      <c r="OZ33" s="30"/>
      <c r="PA33" s="30"/>
      <c r="PB33" s="30"/>
      <c r="PC33" s="30"/>
      <c r="PD33" s="30"/>
      <c r="PE33" s="30"/>
      <c r="PF33" s="30"/>
      <c r="PG33" s="30"/>
      <c r="PH33" s="30"/>
      <c r="PI33" s="30"/>
      <c r="PJ33" s="30"/>
      <c r="PK33" s="30"/>
      <c r="PL33" s="30"/>
      <c r="PM33" s="30"/>
      <c r="PN33" s="30"/>
      <c r="PO33" s="30"/>
      <c r="PP33" s="30"/>
      <c r="PQ33" s="30"/>
      <c r="PR33" s="30"/>
      <c r="PS33" s="30"/>
      <c r="PT33" s="30"/>
      <c r="PU33" s="30"/>
      <c r="PV33" s="30"/>
      <c r="PW33" s="30"/>
      <c r="PX33" s="30"/>
      <c r="PY33" s="30"/>
      <c r="PZ33" s="30"/>
      <c r="QA33" s="30"/>
      <c r="QB33" s="30"/>
      <c r="QC33" s="30"/>
      <c r="QD33" s="30"/>
      <c r="QE33" s="30"/>
      <c r="QF33" s="30"/>
      <c r="QG33" s="30"/>
      <c r="QH33" s="30"/>
      <c r="QI33" s="30"/>
      <c r="QJ33" s="30"/>
      <c r="QK33" s="30"/>
      <c r="QL33" s="30"/>
      <c r="QM33" s="30"/>
      <c r="QN33" s="30"/>
      <c r="QO33" s="30"/>
      <c r="QP33" s="30"/>
      <c r="QQ33" s="30"/>
      <c r="QR33" s="30"/>
      <c r="QS33" s="30"/>
      <c r="QT33" s="30"/>
      <c r="QU33" s="30"/>
      <c r="QV33" s="30"/>
      <c r="QW33" s="30"/>
      <c r="QX33" s="30"/>
      <c r="QY33" s="30"/>
      <c r="QZ33" s="30"/>
      <c r="RA33" s="30"/>
      <c r="RB33" s="30"/>
      <c r="RC33" s="30"/>
      <c r="RD33" s="30"/>
      <c r="RE33" s="30"/>
      <c r="RF33" s="30"/>
      <c r="RG33" s="30"/>
      <c r="RH33" s="30"/>
      <c r="RI33" s="30"/>
      <c r="RJ33" s="30"/>
      <c r="RK33" s="30"/>
      <c r="RL33" s="30"/>
      <c r="RM33" s="30"/>
      <c r="RN33" s="30"/>
      <c r="RO33" s="30"/>
      <c r="RP33" s="30"/>
      <c r="RQ33" s="30"/>
      <c r="RR33" s="30"/>
      <c r="RS33" s="30"/>
      <c r="RT33" s="30"/>
      <c r="RU33" s="30"/>
      <c r="RV33" s="30"/>
      <c r="RW33" s="30"/>
      <c r="RX33" s="30"/>
      <c r="RY33" s="30"/>
      <c r="RZ33" s="30"/>
      <c r="SA33" s="30"/>
      <c r="SB33" s="30"/>
      <c r="SC33" s="30"/>
      <c r="SD33" s="30"/>
      <c r="SE33" s="30"/>
      <c r="SF33" s="30"/>
      <c r="SG33" s="30"/>
      <c r="SH33" s="30"/>
      <c r="SI33" s="30"/>
      <c r="SJ33" s="79"/>
      <c r="SK33" s="5"/>
    </row>
    <row r="34" ht="14.25" customHeight="1">
      <c r="A34" s="77" t="s">
        <v>636</v>
      </c>
      <c r="B34" s="29" t="s">
        <v>663</v>
      </c>
      <c r="C34" s="78"/>
      <c r="D34" s="71">
        <f t="shared" si="4"/>
        <v>0</v>
      </c>
      <c r="E34" s="75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  <c r="IY34" s="30"/>
      <c r="IZ34" s="30"/>
      <c r="JA34" s="30"/>
      <c r="JB34" s="30"/>
      <c r="JC34" s="30"/>
      <c r="JD34" s="30"/>
      <c r="JE34" s="30"/>
      <c r="JF34" s="30"/>
      <c r="JG34" s="30"/>
      <c r="JH34" s="30"/>
      <c r="JI34" s="30"/>
      <c r="JJ34" s="30"/>
      <c r="JK34" s="30"/>
      <c r="JL34" s="30"/>
      <c r="JM34" s="30"/>
      <c r="JN34" s="30"/>
      <c r="JO34" s="30"/>
      <c r="JP34" s="30"/>
      <c r="JQ34" s="30"/>
      <c r="JR34" s="30"/>
      <c r="JS34" s="30"/>
      <c r="JT34" s="30"/>
      <c r="JU34" s="30"/>
      <c r="JV34" s="30"/>
      <c r="JW34" s="30"/>
      <c r="JX34" s="30"/>
      <c r="JY34" s="30"/>
      <c r="JZ34" s="30"/>
      <c r="KA34" s="30"/>
      <c r="KB34" s="30"/>
      <c r="KC34" s="30"/>
      <c r="KD34" s="30"/>
      <c r="KE34" s="30"/>
      <c r="KF34" s="30"/>
      <c r="KG34" s="30"/>
      <c r="KH34" s="30"/>
      <c r="KI34" s="30"/>
      <c r="KJ34" s="30"/>
      <c r="KK34" s="30"/>
      <c r="KL34" s="30"/>
      <c r="KM34" s="30"/>
      <c r="KN34" s="30"/>
      <c r="KO34" s="30"/>
      <c r="KP34" s="30"/>
      <c r="KQ34" s="30"/>
      <c r="KR34" s="30"/>
      <c r="KS34" s="30"/>
      <c r="KT34" s="30"/>
      <c r="KU34" s="30"/>
      <c r="KV34" s="30"/>
      <c r="KW34" s="30"/>
      <c r="KX34" s="30"/>
      <c r="KY34" s="30"/>
      <c r="KZ34" s="30"/>
      <c r="LA34" s="30"/>
      <c r="LB34" s="30"/>
      <c r="LC34" s="30"/>
      <c r="LD34" s="30"/>
      <c r="LE34" s="30"/>
      <c r="LF34" s="30"/>
      <c r="LG34" s="30"/>
      <c r="LH34" s="30"/>
      <c r="LI34" s="30"/>
      <c r="LJ34" s="30"/>
      <c r="LK34" s="30"/>
      <c r="LL34" s="30"/>
      <c r="LM34" s="30"/>
      <c r="LN34" s="30"/>
      <c r="LO34" s="30"/>
      <c r="LP34" s="30"/>
      <c r="LQ34" s="30"/>
      <c r="LR34" s="30"/>
      <c r="LS34" s="30"/>
      <c r="LT34" s="30"/>
      <c r="LU34" s="30"/>
      <c r="LV34" s="30"/>
      <c r="LW34" s="30"/>
      <c r="LX34" s="30"/>
      <c r="LY34" s="30"/>
      <c r="LZ34" s="30"/>
      <c r="MA34" s="30"/>
      <c r="MB34" s="30"/>
      <c r="MC34" s="30"/>
      <c r="MD34" s="30"/>
      <c r="ME34" s="30"/>
      <c r="MF34" s="30"/>
      <c r="MG34" s="30"/>
      <c r="MH34" s="30"/>
      <c r="MI34" s="30"/>
      <c r="MJ34" s="30"/>
      <c r="MK34" s="30"/>
      <c r="ML34" s="30"/>
      <c r="MM34" s="30"/>
      <c r="MN34" s="30"/>
      <c r="MO34" s="30"/>
      <c r="MP34" s="30"/>
      <c r="MQ34" s="30"/>
      <c r="MR34" s="30"/>
      <c r="MS34" s="30"/>
      <c r="MT34" s="30"/>
      <c r="MU34" s="30"/>
      <c r="MV34" s="30"/>
      <c r="MW34" s="30"/>
      <c r="MX34" s="30"/>
      <c r="MY34" s="30"/>
      <c r="MZ34" s="30"/>
      <c r="NA34" s="30"/>
      <c r="NB34" s="30"/>
      <c r="NC34" s="30"/>
      <c r="ND34" s="30"/>
      <c r="NE34" s="30"/>
      <c r="NF34" s="30"/>
      <c r="NG34" s="30"/>
      <c r="NH34" s="30"/>
      <c r="NI34" s="30"/>
      <c r="NJ34" s="30"/>
      <c r="NK34" s="30"/>
      <c r="NL34" s="30"/>
      <c r="NM34" s="30"/>
      <c r="NN34" s="30"/>
      <c r="NO34" s="30"/>
      <c r="NP34" s="30"/>
      <c r="NQ34" s="30"/>
      <c r="NR34" s="30"/>
      <c r="NS34" s="30"/>
      <c r="NT34" s="30"/>
      <c r="NU34" s="30"/>
      <c r="NV34" s="30"/>
      <c r="NW34" s="30"/>
      <c r="NX34" s="30"/>
      <c r="NY34" s="30"/>
      <c r="NZ34" s="30"/>
      <c r="OA34" s="30"/>
      <c r="OB34" s="30"/>
      <c r="OC34" s="30"/>
      <c r="OD34" s="30"/>
      <c r="OE34" s="30"/>
      <c r="OF34" s="30"/>
      <c r="OG34" s="30"/>
      <c r="OH34" s="30"/>
      <c r="OI34" s="30"/>
      <c r="OJ34" s="30"/>
      <c r="OK34" s="30"/>
      <c r="OL34" s="30"/>
      <c r="OM34" s="30"/>
      <c r="ON34" s="30"/>
      <c r="OO34" s="30"/>
      <c r="OP34" s="30"/>
      <c r="OQ34" s="30"/>
      <c r="OR34" s="30"/>
      <c r="OS34" s="30"/>
      <c r="OT34" s="30"/>
      <c r="OU34" s="30"/>
      <c r="OV34" s="30"/>
      <c r="OW34" s="30"/>
      <c r="OX34" s="30"/>
      <c r="OY34" s="30"/>
      <c r="OZ34" s="30"/>
      <c r="PA34" s="30"/>
      <c r="PB34" s="30"/>
      <c r="PC34" s="30"/>
      <c r="PD34" s="30"/>
      <c r="PE34" s="30"/>
      <c r="PF34" s="30"/>
      <c r="PG34" s="30"/>
      <c r="PH34" s="30"/>
      <c r="PI34" s="30"/>
      <c r="PJ34" s="30"/>
      <c r="PK34" s="30"/>
      <c r="PL34" s="30"/>
      <c r="PM34" s="30"/>
      <c r="PN34" s="30"/>
      <c r="PO34" s="30"/>
      <c r="PP34" s="30"/>
      <c r="PQ34" s="30"/>
      <c r="PR34" s="30"/>
      <c r="PS34" s="30"/>
      <c r="PT34" s="30"/>
      <c r="PU34" s="30"/>
      <c r="PV34" s="30"/>
      <c r="PW34" s="30"/>
      <c r="PX34" s="30"/>
      <c r="PY34" s="30"/>
      <c r="PZ34" s="30"/>
      <c r="QA34" s="30"/>
      <c r="QB34" s="30"/>
      <c r="QC34" s="30"/>
      <c r="QD34" s="30"/>
      <c r="QE34" s="30"/>
      <c r="QF34" s="30"/>
      <c r="QG34" s="30"/>
      <c r="QH34" s="30"/>
      <c r="QI34" s="30"/>
      <c r="QJ34" s="30"/>
      <c r="QK34" s="30"/>
      <c r="QL34" s="30"/>
      <c r="QM34" s="30"/>
      <c r="QN34" s="30"/>
      <c r="QO34" s="30"/>
      <c r="QP34" s="30"/>
      <c r="QQ34" s="30"/>
      <c r="QR34" s="30"/>
      <c r="QS34" s="30"/>
      <c r="QT34" s="30"/>
      <c r="QU34" s="30"/>
      <c r="QV34" s="30"/>
      <c r="QW34" s="30"/>
      <c r="QX34" s="30"/>
      <c r="QY34" s="30"/>
      <c r="QZ34" s="30"/>
      <c r="RA34" s="30"/>
      <c r="RB34" s="30"/>
      <c r="RC34" s="30"/>
      <c r="RD34" s="30"/>
      <c r="RE34" s="30"/>
      <c r="RF34" s="30"/>
      <c r="RG34" s="30"/>
      <c r="RH34" s="30"/>
      <c r="RI34" s="30"/>
      <c r="RJ34" s="30"/>
      <c r="RK34" s="30"/>
      <c r="RL34" s="30"/>
      <c r="RM34" s="30"/>
      <c r="RN34" s="30"/>
      <c r="RO34" s="30"/>
      <c r="RP34" s="30"/>
      <c r="RQ34" s="30"/>
      <c r="RR34" s="30"/>
      <c r="RS34" s="30"/>
      <c r="RT34" s="30"/>
      <c r="RU34" s="30"/>
      <c r="RV34" s="30"/>
      <c r="RW34" s="30"/>
      <c r="RX34" s="30"/>
      <c r="RY34" s="30"/>
      <c r="RZ34" s="30"/>
      <c r="SA34" s="30"/>
      <c r="SB34" s="30"/>
      <c r="SC34" s="30"/>
      <c r="SD34" s="75"/>
      <c r="SE34" s="30"/>
      <c r="SF34" s="30"/>
      <c r="SG34" s="30"/>
      <c r="SH34" s="30"/>
      <c r="SI34" s="30"/>
      <c r="SJ34" s="79"/>
      <c r="SK34" s="5"/>
    </row>
    <row r="35" ht="14.25" customHeight="1">
      <c r="A35" s="77" t="s">
        <v>636</v>
      </c>
      <c r="B35" s="29" t="s">
        <v>664</v>
      </c>
      <c r="C35" s="78"/>
      <c r="D35" s="71">
        <f t="shared" si="4"/>
        <v>0</v>
      </c>
      <c r="E35" s="75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  <c r="IY35" s="30"/>
      <c r="IZ35" s="30"/>
      <c r="JA35" s="30"/>
      <c r="JB35" s="30"/>
      <c r="JC35" s="30"/>
      <c r="JD35" s="30"/>
      <c r="JE35" s="30"/>
      <c r="JF35" s="30"/>
      <c r="JG35" s="30"/>
      <c r="JH35" s="30"/>
      <c r="JI35" s="30"/>
      <c r="JJ35" s="30"/>
      <c r="JK35" s="30"/>
      <c r="JL35" s="30"/>
      <c r="JM35" s="30"/>
      <c r="JN35" s="30"/>
      <c r="JO35" s="30"/>
      <c r="JP35" s="30"/>
      <c r="JQ35" s="30"/>
      <c r="JR35" s="30"/>
      <c r="JS35" s="30"/>
      <c r="JT35" s="30"/>
      <c r="JU35" s="30"/>
      <c r="JV35" s="30"/>
      <c r="JW35" s="30"/>
      <c r="JX35" s="30"/>
      <c r="JY35" s="30"/>
      <c r="JZ35" s="30"/>
      <c r="KA35" s="30"/>
      <c r="KB35" s="30"/>
      <c r="KC35" s="30"/>
      <c r="KD35" s="30"/>
      <c r="KE35" s="30"/>
      <c r="KF35" s="30"/>
      <c r="KG35" s="30"/>
      <c r="KH35" s="30"/>
      <c r="KI35" s="30"/>
      <c r="KJ35" s="30"/>
      <c r="KK35" s="30"/>
      <c r="KL35" s="30"/>
      <c r="KM35" s="30"/>
      <c r="KN35" s="30"/>
      <c r="KO35" s="30"/>
      <c r="KP35" s="30"/>
      <c r="KQ35" s="30"/>
      <c r="KR35" s="30"/>
      <c r="KS35" s="30"/>
      <c r="KT35" s="30"/>
      <c r="KU35" s="30"/>
      <c r="KV35" s="30"/>
      <c r="KW35" s="30"/>
      <c r="KX35" s="30"/>
      <c r="KY35" s="30"/>
      <c r="KZ35" s="30"/>
      <c r="LA35" s="30"/>
      <c r="LB35" s="30"/>
      <c r="LC35" s="30"/>
      <c r="LD35" s="30"/>
      <c r="LE35" s="30"/>
      <c r="LF35" s="30"/>
      <c r="LG35" s="30"/>
      <c r="LH35" s="30"/>
      <c r="LI35" s="30"/>
      <c r="LJ35" s="30"/>
      <c r="LK35" s="30"/>
      <c r="LL35" s="30"/>
      <c r="LM35" s="30"/>
      <c r="LN35" s="30"/>
      <c r="LO35" s="30"/>
      <c r="LP35" s="30"/>
      <c r="LQ35" s="30"/>
      <c r="LR35" s="30"/>
      <c r="LS35" s="30"/>
      <c r="LT35" s="30"/>
      <c r="LU35" s="30"/>
      <c r="LV35" s="30"/>
      <c r="LW35" s="30"/>
      <c r="LX35" s="30"/>
      <c r="LY35" s="30"/>
      <c r="LZ35" s="30"/>
      <c r="MA35" s="30"/>
      <c r="MB35" s="30"/>
      <c r="MC35" s="30"/>
      <c r="MD35" s="30"/>
      <c r="ME35" s="30"/>
      <c r="MF35" s="30"/>
      <c r="MG35" s="30"/>
      <c r="MH35" s="30"/>
      <c r="MI35" s="30"/>
      <c r="MJ35" s="30"/>
      <c r="MK35" s="30"/>
      <c r="ML35" s="30"/>
      <c r="MM35" s="30"/>
      <c r="MN35" s="30"/>
      <c r="MO35" s="30"/>
      <c r="MP35" s="30"/>
      <c r="MQ35" s="30"/>
      <c r="MR35" s="30"/>
      <c r="MS35" s="30"/>
      <c r="MT35" s="30"/>
      <c r="MU35" s="30"/>
      <c r="MV35" s="30"/>
      <c r="MW35" s="30"/>
      <c r="MX35" s="30"/>
      <c r="MY35" s="30"/>
      <c r="MZ35" s="30"/>
      <c r="NA35" s="30"/>
      <c r="NB35" s="30"/>
      <c r="NC35" s="30"/>
      <c r="ND35" s="30"/>
      <c r="NE35" s="30"/>
      <c r="NF35" s="30"/>
      <c r="NG35" s="30"/>
      <c r="NH35" s="30"/>
      <c r="NI35" s="30"/>
      <c r="NJ35" s="30"/>
      <c r="NK35" s="30"/>
      <c r="NL35" s="30"/>
      <c r="NM35" s="30"/>
      <c r="NN35" s="30"/>
      <c r="NO35" s="30"/>
      <c r="NP35" s="30"/>
      <c r="NQ35" s="30"/>
      <c r="NR35" s="30"/>
      <c r="NS35" s="30"/>
      <c r="NT35" s="30"/>
      <c r="NU35" s="30"/>
      <c r="NV35" s="30"/>
      <c r="NW35" s="30"/>
      <c r="NX35" s="30"/>
      <c r="NY35" s="30"/>
      <c r="NZ35" s="30"/>
      <c r="OA35" s="30"/>
      <c r="OB35" s="30"/>
      <c r="OC35" s="30"/>
      <c r="OD35" s="30"/>
      <c r="OE35" s="30"/>
      <c r="OF35" s="30"/>
      <c r="OG35" s="30"/>
      <c r="OH35" s="30"/>
      <c r="OI35" s="30"/>
      <c r="OJ35" s="30"/>
      <c r="OK35" s="30"/>
      <c r="OL35" s="30"/>
      <c r="OM35" s="30"/>
      <c r="ON35" s="30"/>
      <c r="OO35" s="30"/>
      <c r="OP35" s="30"/>
      <c r="OQ35" s="30"/>
      <c r="OR35" s="30"/>
      <c r="OS35" s="30"/>
      <c r="OT35" s="30"/>
      <c r="OU35" s="30"/>
      <c r="OV35" s="30"/>
      <c r="OW35" s="30"/>
      <c r="OX35" s="30"/>
      <c r="OY35" s="30"/>
      <c r="OZ35" s="30"/>
      <c r="PA35" s="30"/>
      <c r="PB35" s="30"/>
      <c r="PC35" s="30"/>
      <c r="PD35" s="30"/>
      <c r="PE35" s="30"/>
      <c r="PF35" s="30"/>
      <c r="PG35" s="30"/>
      <c r="PH35" s="30"/>
      <c r="PI35" s="30"/>
      <c r="PJ35" s="30"/>
      <c r="PK35" s="30"/>
      <c r="PL35" s="30"/>
      <c r="PM35" s="30"/>
      <c r="PN35" s="30"/>
      <c r="PO35" s="30"/>
      <c r="PP35" s="30"/>
      <c r="PQ35" s="30"/>
      <c r="PR35" s="30"/>
      <c r="PS35" s="30"/>
      <c r="PT35" s="30"/>
      <c r="PU35" s="30"/>
      <c r="PV35" s="30"/>
      <c r="PW35" s="30"/>
      <c r="PX35" s="30"/>
      <c r="PY35" s="30"/>
      <c r="PZ35" s="30"/>
      <c r="QA35" s="30"/>
      <c r="QB35" s="30"/>
      <c r="QC35" s="30"/>
      <c r="QD35" s="30"/>
      <c r="QE35" s="30"/>
      <c r="QF35" s="30"/>
      <c r="QG35" s="30"/>
      <c r="QH35" s="30"/>
      <c r="QI35" s="30"/>
      <c r="QJ35" s="30"/>
      <c r="QK35" s="30"/>
      <c r="QL35" s="30"/>
      <c r="QM35" s="30"/>
      <c r="QN35" s="30"/>
      <c r="QO35" s="30"/>
      <c r="QP35" s="30"/>
      <c r="QQ35" s="30"/>
      <c r="QR35" s="30"/>
      <c r="QS35" s="30"/>
      <c r="QT35" s="30"/>
      <c r="QU35" s="30"/>
      <c r="QV35" s="30"/>
      <c r="QW35" s="30"/>
      <c r="QX35" s="30"/>
      <c r="QY35" s="30"/>
      <c r="QZ35" s="30"/>
      <c r="RA35" s="30"/>
      <c r="RB35" s="30"/>
      <c r="RC35" s="30"/>
      <c r="RD35" s="30"/>
      <c r="RE35" s="30"/>
      <c r="RF35" s="30"/>
      <c r="RG35" s="30"/>
      <c r="RH35" s="30"/>
      <c r="RI35" s="30"/>
      <c r="RJ35" s="30"/>
      <c r="RK35" s="30"/>
      <c r="RL35" s="30"/>
      <c r="RM35" s="30"/>
      <c r="RN35" s="30"/>
      <c r="RO35" s="30"/>
      <c r="RP35" s="30"/>
      <c r="RQ35" s="30"/>
      <c r="RR35" s="30"/>
      <c r="RS35" s="30"/>
      <c r="RT35" s="30"/>
      <c r="RU35" s="30"/>
      <c r="RV35" s="30"/>
      <c r="RW35" s="30"/>
      <c r="RX35" s="30"/>
      <c r="RY35" s="30"/>
      <c r="RZ35" s="30"/>
      <c r="SA35" s="30"/>
      <c r="SB35" s="30"/>
      <c r="SC35" s="30"/>
      <c r="SD35" s="75"/>
      <c r="SE35" s="30"/>
      <c r="SF35" s="30"/>
      <c r="SG35" s="30"/>
      <c r="SH35" s="30"/>
      <c r="SI35" s="30"/>
      <c r="SJ35" s="79"/>
      <c r="SK35" s="5"/>
    </row>
    <row r="36" ht="14.25" customHeight="1">
      <c r="A36" s="77" t="s">
        <v>636</v>
      </c>
      <c r="B36" s="29" t="s">
        <v>665</v>
      </c>
      <c r="C36" s="78"/>
      <c r="D36" s="71">
        <f t="shared" si="4"/>
        <v>1266.2</v>
      </c>
      <c r="E36" s="75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>
        <v>693.6</v>
      </c>
      <c r="CS36" s="30">
        <v>572.6</v>
      </c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  <c r="IY36" s="30"/>
      <c r="IZ36" s="30"/>
      <c r="JA36" s="30"/>
      <c r="JB36" s="30"/>
      <c r="JC36" s="30"/>
      <c r="JD36" s="30"/>
      <c r="JE36" s="30"/>
      <c r="JF36" s="30"/>
      <c r="JG36" s="30"/>
      <c r="JH36" s="30"/>
      <c r="JI36" s="30"/>
      <c r="JJ36" s="30"/>
      <c r="JK36" s="30"/>
      <c r="JL36" s="30"/>
      <c r="JM36" s="30"/>
      <c r="JN36" s="30"/>
      <c r="JO36" s="30"/>
      <c r="JP36" s="30"/>
      <c r="JQ36" s="30"/>
      <c r="JR36" s="30"/>
      <c r="JS36" s="30"/>
      <c r="JT36" s="30"/>
      <c r="JU36" s="30"/>
      <c r="JV36" s="30"/>
      <c r="JW36" s="30"/>
      <c r="JX36" s="30"/>
      <c r="JY36" s="30"/>
      <c r="JZ36" s="30"/>
      <c r="KA36" s="30"/>
      <c r="KB36" s="30"/>
      <c r="KC36" s="30"/>
      <c r="KD36" s="30"/>
      <c r="KE36" s="30"/>
      <c r="KF36" s="30"/>
      <c r="KG36" s="30"/>
      <c r="KH36" s="30"/>
      <c r="KI36" s="30"/>
      <c r="KJ36" s="30"/>
      <c r="KK36" s="30"/>
      <c r="KL36" s="30"/>
      <c r="KM36" s="30"/>
      <c r="KN36" s="30"/>
      <c r="KO36" s="30"/>
      <c r="KP36" s="30"/>
      <c r="KQ36" s="30"/>
      <c r="KR36" s="30"/>
      <c r="KS36" s="30"/>
      <c r="KT36" s="30"/>
      <c r="KU36" s="30"/>
      <c r="KV36" s="30"/>
      <c r="KW36" s="30"/>
      <c r="KX36" s="30"/>
      <c r="KY36" s="30"/>
      <c r="KZ36" s="30"/>
      <c r="LA36" s="30"/>
      <c r="LB36" s="30"/>
      <c r="LC36" s="30"/>
      <c r="LD36" s="30"/>
      <c r="LE36" s="30"/>
      <c r="LF36" s="30"/>
      <c r="LG36" s="30"/>
      <c r="LH36" s="30"/>
      <c r="LI36" s="30"/>
      <c r="LJ36" s="30"/>
      <c r="LK36" s="30"/>
      <c r="LL36" s="30"/>
      <c r="LM36" s="30"/>
      <c r="LN36" s="30"/>
      <c r="LO36" s="30"/>
      <c r="LP36" s="30"/>
      <c r="LQ36" s="30"/>
      <c r="LR36" s="30"/>
      <c r="LS36" s="30"/>
      <c r="LT36" s="30"/>
      <c r="LU36" s="30"/>
      <c r="LV36" s="30"/>
      <c r="LW36" s="30"/>
      <c r="LX36" s="30"/>
      <c r="LY36" s="30"/>
      <c r="LZ36" s="30"/>
      <c r="MA36" s="30"/>
      <c r="MB36" s="30"/>
      <c r="MC36" s="30"/>
      <c r="MD36" s="30"/>
      <c r="ME36" s="30"/>
      <c r="MF36" s="30"/>
      <c r="MG36" s="30"/>
      <c r="MH36" s="30"/>
      <c r="MI36" s="30"/>
      <c r="MJ36" s="30"/>
      <c r="MK36" s="30"/>
      <c r="ML36" s="30"/>
      <c r="MM36" s="30"/>
      <c r="MN36" s="30"/>
      <c r="MO36" s="30"/>
      <c r="MP36" s="30"/>
      <c r="MQ36" s="30"/>
      <c r="MR36" s="30"/>
      <c r="MS36" s="30"/>
      <c r="MT36" s="30"/>
      <c r="MU36" s="30"/>
      <c r="MV36" s="30"/>
      <c r="MW36" s="30"/>
      <c r="MX36" s="30"/>
      <c r="MY36" s="30"/>
      <c r="MZ36" s="30"/>
      <c r="NA36" s="30"/>
      <c r="NB36" s="30"/>
      <c r="NC36" s="30"/>
      <c r="ND36" s="30"/>
      <c r="NE36" s="30"/>
      <c r="NF36" s="30"/>
      <c r="NG36" s="30"/>
      <c r="NH36" s="30"/>
      <c r="NI36" s="30"/>
      <c r="NJ36" s="30"/>
      <c r="NK36" s="30"/>
      <c r="NL36" s="30"/>
      <c r="NM36" s="30"/>
      <c r="NN36" s="30"/>
      <c r="NO36" s="30"/>
      <c r="NP36" s="30"/>
      <c r="NQ36" s="30"/>
      <c r="NR36" s="30"/>
      <c r="NS36" s="30"/>
      <c r="NT36" s="30"/>
      <c r="NU36" s="30"/>
      <c r="NV36" s="30"/>
      <c r="NW36" s="30"/>
      <c r="NX36" s="30"/>
      <c r="NY36" s="30"/>
      <c r="NZ36" s="30"/>
      <c r="OA36" s="30"/>
      <c r="OB36" s="30"/>
      <c r="OC36" s="30"/>
      <c r="OD36" s="30"/>
      <c r="OE36" s="30"/>
      <c r="OF36" s="30"/>
      <c r="OG36" s="30"/>
      <c r="OH36" s="30"/>
      <c r="OI36" s="30"/>
      <c r="OJ36" s="30"/>
      <c r="OK36" s="30"/>
      <c r="OL36" s="30"/>
      <c r="OM36" s="30"/>
      <c r="ON36" s="30"/>
      <c r="OO36" s="30"/>
      <c r="OP36" s="30"/>
      <c r="OQ36" s="30"/>
      <c r="OR36" s="30"/>
      <c r="OS36" s="30"/>
      <c r="OT36" s="30"/>
      <c r="OU36" s="30"/>
      <c r="OV36" s="30"/>
      <c r="OW36" s="30"/>
      <c r="OX36" s="30"/>
      <c r="OY36" s="30"/>
      <c r="OZ36" s="30"/>
      <c r="PA36" s="30"/>
      <c r="PB36" s="30"/>
      <c r="PC36" s="30"/>
      <c r="PD36" s="30"/>
      <c r="PE36" s="30"/>
      <c r="PF36" s="30"/>
      <c r="PG36" s="30"/>
      <c r="PH36" s="30"/>
      <c r="PI36" s="30"/>
      <c r="PJ36" s="30"/>
      <c r="PK36" s="30"/>
      <c r="PL36" s="30"/>
      <c r="PM36" s="30"/>
      <c r="PN36" s="30"/>
      <c r="PO36" s="30"/>
      <c r="PP36" s="30"/>
      <c r="PQ36" s="30"/>
      <c r="PR36" s="30"/>
      <c r="PS36" s="30"/>
      <c r="PT36" s="30"/>
      <c r="PU36" s="30"/>
      <c r="PV36" s="30"/>
      <c r="PW36" s="30"/>
      <c r="PX36" s="30"/>
      <c r="PY36" s="30"/>
      <c r="PZ36" s="30"/>
      <c r="QA36" s="30"/>
      <c r="QB36" s="30"/>
      <c r="QC36" s="30"/>
      <c r="QD36" s="30"/>
      <c r="QE36" s="30"/>
      <c r="QF36" s="30"/>
      <c r="QG36" s="30"/>
      <c r="QH36" s="30"/>
      <c r="QI36" s="30"/>
      <c r="QJ36" s="30"/>
      <c r="QK36" s="30"/>
      <c r="QL36" s="30"/>
      <c r="QM36" s="30"/>
      <c r="QN36" s="30"/>
      <c r="QO36" s="30"/>
      <c r="QP36" s="30"/>
      <c r="QQ36" s="30"/>
      <c r="QR36" s="30"/>
      <c r="QS36" s="30"/>
      <c r="QT36" s="30"/>
      <c r="QU36" s="30"/>
      <c r="QV36" s="30"/>
      <c r="QW36" s="30"/>
      <c r="QX36" s="30"/>
      <c r="QY36" s="30"/>
      <c r="QZ36" s="30"/>
      <c r="RA36" s="30"/>
      <c r="RB36" s="30"/>
      <c r="RC36" s="30"/>
      <c r="RD36" s="30"/>
      <c r="RE36" s="30"/>
      <c r="RF36" s="30"/>
      <c r="RG36" s="30"/>
      <c r="RH36" s="30"/>
      <c r="RI36" s="30"/>
      <c r="RJ36" s="30"/>
      <c r="RK36" s="30"/>
      <c r="RL36" s="30"/>
      <c r="RM36" s="30"/>
      <c r="RN36" s="30"/>
      <c r="RO36" s="30"/>
      <c r="RP36" s="30"/>
      <c r="RQ36" s="30"/>
      <c r="RR36" s="30"/>
      <c r="RS36" s="30"/>
      <c r="RT36" s="30"/>
      <c r="RU36" s="30"/>
      <c r="RV36" s="30"/>
      <c r="RW36" s="30"/>
      <c r="RX36" s="30"/>
      <c r="RY36" s="30"/>
      <c r="RZ36" s="30"/>
      <c r="SA36" s="30"/>
      <c r="SB36" s="30"/>
      <c r="SC36" s="30"/>
      <c r="SD36" s="75"/>
      <c r="SE36" s="30"/>
      <c r="SF36" s="30"/>
      <c r="SG36" s="30"/>
      <c r="SH36" s="30"/>
      <c r="SI36" s="30"/>
      <c r="SJ36" s="79"/>
      <c r="SK36" s="5"/>
    </row>
    <row r="37" ht="14.25" customHeight="1">
      <c r="A37" s="77" t="s">
        <v>636</v>
      </c>
      <c r="B37" s="29" t="s">
        <v>666</v>
      </c>
      <c r="C37" s="78"/>
      <c r="D37" s="71">
        <f t="shared" si="4"/>
        <v>11789.4</v>
      </c>
      <c r="E37" s="75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>
        <v>457.6</v>
      </c>
      <c r="BP37" s="30"/>
      <c r="BQ37" s="30"/>
      <c r="BR37" s="30">
        <v>1954.45</v>
      </c>
      <c r="BS37" s="30"/>
      <c r="BT37" s="30"/>
      <c r="BU37" s="30"/>
      <c r="BV37" s="30"/>
      <c r="BW37" s="30"/>
      <c r="BX37" s="30">
        <v>930.0</v>
      </c>
      <c r="BY37" s="30"/>
      <c r="BZ37" s="30">
        <v>3109.1</v>
      </c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>
        <v>377.0</v>
      </c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>
        <v>149.8</v>
      </c>
      <c r="DE37" s="30">
        <v>258.8</v>
      </c>
      <c r="DF37" s="30">
        <v>2774.4</v>
      </c>
      <c r="DG37" s="30"/>
      <c r="DH37" s="30"/>
      <c r="DI37" s="30"/>
      <c r="DJ37" s="30">
        <v>358.0</v>
      </c>
      <c r="DK37" s="30"/>
      <c r="DL37" s="30"/>
      <c r="DM37" s="30"/>
      <c r="DN37" s="30"/>
      <c r="DO37" s="30">
        <v>75.5</v>
      </c>
      <c r="DP37" s="30"/>
      <c r="DQ37" s="30"/>
      <c r="DR37" s="30">
        <v>99.7</v>
      </c>
      <c r="DS37" s="30"/>
      <c r="DT37" s="30"/>
      <c r="DU37" s="30"/>
      <c r="DV37" s="30">
        <v>169.75</v>
      </c>
      <c r="DW37" s="30"/>
      <c r="DX37" s="30"/>
      <c r="DY37" s="30"/>
      <c r="DZ37" s="30"/>
      <c r="EA37" s="30"/>
      <c r="EB37" s="30"/>
      <c r="EC37" s="30"/>
      <c r="ED37" s="30">
        <v>230.8</v>
      </c>
      <c r="EE37" s="30"/>
      <c r="EF37" s="30"/>
      <c r="EG37" s="30"/>
      <c r="EH37" s="30"/>
      <c r="EI37" s="30"/>
      <c r="EJ37" s="30"/>
      <c r="EK37" s="30"/>
      <c r="EL37" s="30">
        <v>402.0</v>
      </c>
      <c r="EM37" s="30"/>
      <c r="EN37" s="30"/>
      <c r="EO37" s="30"/>
      <c r="EP37" s="30"/>
      <c r="EQ37" s="30"/>
      <c r="ER37" s="30"/>
      <c r="ES37" s="30"/>
      <c r="ET37" s="30">
        <v>442.5</v>
      </c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  <c r="IY37" s="30"/>
      <c r="IZ37" s="30"/>
      <c r="JA37" s="30"/>
      <c r="JB37" s="30"/>
      <c r="JC37" s="30"/>
      <c r="JD37" s="30"/>
      <c r="JE37" s="30"/>
      <c r="JF37" s="30"/>
      <c r="JG37" s="30"/>
      <c r="JH37" s="30"/>
      <c r="JI37" s="30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/>
      <c r="KF37" s="30"/>
      <c r="KG37" s="30"/>
      <c r="KH37" s="30"/>
      <c r="KI37" s="30"/>
      <c r="KJ37" s="30"/>
      <c r="KK37" s="30"/>
      <c r="KL37" s="30"/>
      <c r="KM37" s="30"/>
      <c r="KN37" s="30"/>
      <c r="KO37" s="30"/>
      <c r="KP37" s="30"/>
      <c r="KQ37" s="30"/>
      <c r="KR37" s="30"/>
      <c r="KS37" s="30"/>
      <c r="KT37" s="30"/>
      <c r="KU37" s="30"/>
      <c r="KV37" s="30"/>
      <c r="KW37" s="30"/>
      <c r="KX37" s="30"/>
      <c r="KY37" s="30"/>
      <c r="KZ37" s="30"/>
      <c r="LA37" s="30"/>
      <c r="LB37" s="30"/>
      <c r="LC37" s="30"/>
      <c r="LD37" s="30"/>
      <c r="LE37" s="30"/>
      <c r="LF37" s="30"/>
      <c r="LG37" s="30"/>
      <c r="LH37" s="30"/>
      <c r="LI37" s="30"/>
      <c r="LJ37" s="30"/>
      <c r="LK37" s="30"/>
      <c r="LL37" s="30"/>
      <c r="LM37" s="30"/>
      <c r="LN37" s="30"/>
      <c r="LO37" s="30"/>
      <c r="LP37" s="30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/>
      <c r="MF37" s="30"/>
      <c r="MG37" s="30"/>
      <c r="MH37" s="30"/>
      <c r="MI37" s="30"/>
      <c r="MJ37" s="30"/>
      <c r="MK37" s="30"/>
      <c r="ML37" s="30"/>
      <c r="MM37" s="30"/>
      <c r="MN37" s="30"/>
      <c r="MO37" s="30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/>
      <c r="NE37" s="30"/>
      <c r="NF37" s="30"/>
      <c r="NG37" s="30"/>
      <c r="NH37" s="30"/>
      <c r="NI37" s="30"/>
      <c r="NJ37" s="30"/>
      <c r="NK37" s="30"/>
      <c r="NL37" s="30"/>
      <c r="NM37" s="30"/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/>
      <c r="OD37" s="30"/>
      <c r="OE37" s="30"/>
      <c r="OF37" s="30"/>
      <c r="OG37" s="30"/>
      <c r="OH37" s="30"/>
      <c r="OI37" s="30"/>
      <c r="OJ37" s="30"/>
      <c r="OK37" s="30"/>
      <c r="OL37" s="30"/>
      <c r="OM37" s="30"/>
      <c r="ON37" s="30"/>
      <c r="OO37" s="30"/>
      <c r="OP37" s="30"/>
      <c r="OQ37" s="30"/>
      <c r="OR37" s="30"/>
      <c r="OS37" s="30"/>
      <c r="OT37" s="30"/>
      <c r="OU37" s="30"/>
      <c r="OV37" s="30"/>
      <c r="OW37" s="30"/>
      <c r="OX37" s="30"/>
      <c r="OY37" s="30"/>
      <c r="OZ37" s="30"/>
      <c r="PA37" s="30"/>
      <c r="PB37" s="30"/>
      <c r="PC37" s="30"/>
      <c r="PD37" s="30"/>
      <c r="PE37" s="30"/>
      <c r="PF37" s="30"/>
      <c r="PG37" s="30"/>
      <c r="PH37" s="30"/>
      <c r="PI37" s="30"/>
      <c r="PJ37" s="30"/>
      <c r="PK37" s="30"/>
      <c r="PL37" s="30"/>
      <c r="PM37" s="30"/>
      <c r="PN37" s="30"/>
      <c r="PO37" s="30"/>
      <c r="PP37" s="30"/>
      <c r="PQ37" s="30"/>
      <c r="PR37" s="30"/>
      <c r="PS37" s="30"/>
      <c r="PT37" s="30"/>
      <c r="PU37" s="30"/>
      <c r="PV37" s="30"/>
      <c r="PW37" s="30"/>
      <c r="PX37" s="30"/>
      <c r="PY37" s="30"/>
      <c r="PZ37" s="30"/>
      <c r="QA37" s="30"/>
      <c r="QB37" s="30"/>
      <c r="QC37" s="30"/>
      <c r="QD37" s="30"/>
      <c r="QE37" s="30"/>
      <c r="QF37" s="30"/>
      <c r="QG37" s="30"/>
      <c r="QH37" s="30"/>
      <c r="QI37" s="30"/>
      <c r="QJ37" s="30"/>
      <c r="QK37" s="30"/>
      <c r="QL37" s="30"/>
      <c r="QM37" s="30"/>
      <c r="QN37" s="30"/>
      <c r="QO37" s="30"/>
      <c r="QP37" s="30"/>
      <c r="QQ37" s="30"/>
      <c r="QR37" s="30"/>
      <c r="QS37" s="30"/>
      <c r="QT37" s="30"/>
      <c r="QU37" s="30"/>
      <c r="QV37" s="30"/>
      <c r="QW37" s="30"/>
      <c r="QX37" s="30"/>
      <c r="QY37" s="30"/>
      <c r="QZ37" s="30"/>
      <c r="RA37" s="30"/>
      <c r="RB37" s="30"/>
      <c r="RC37" s="30"/>
      <c r="RD37" s="30"/>
      <c r="RE37" s="30"/>
      <c r="RF37" s="30"/>
      <c r="RG37" s="30"/>
      <c r="RH37" s="30"/>
      <c r="RI37" s="30"/>
      <c r="RJ37" s="30"/>
      <c r="RK37" s="30"/>
      <c r="RL37" s="30"/>
      <c r="RM37" s="30"/>
      <c r="RN37" s="30"/>
      <c r="RO37" s="30"/>
      <c r="RP37" s="30"/>
      <c r="RQ37" s="30"/>
      <c r="RR37" s="30"/>
      <c r="RS37" s="30"/>
      <c r="RT37" s="30"/>
      <c r="RU37" s="30"/>
      <c r="RV37" s="30"/>
      <c r="RW37" s="30"/>
      <c r="RX37" s="30"/>
      <c r="RY37" s="30"/>
      <c r="RZ37" s="30"/>
      <c r="SA37" s="30"/>
      <c r="SB37" s="30"/>
      <c r="SC37" s="30"/>
      <c r="SD37" s="30"/>
      <c r="SE37" s="30"/>
      <c r="SF37" s="30"/>
      <c r="SG37" s="30"/>
      <c r="SH37" s="30"/>
      <c r="SI37" s="30"/>
      <c r="SJ37" s="79"/>
      <c r="SK37" s="5"/>
    </row>
    <row r="38" ht="14.25" customHeight="1">
      <c r="A38" s="77" t="s">
        <v>636</v>
      </c>
      <c r="B38" s="29" t="s">
        <v>667</v>
      </c>
      <c r="C38" s="78"/>
      <c r="D38" s="71">
        <f t="shared" si="4"/>
        <v>0</v>
      </c>
      <c r="E38" s="75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30"/>
      <c r="JV38" s="30"/>
      <c r="JW38" s="30"/>
      <c r="JX38" s="30"/>
      <c r="JY38" s="30"/>
      <c r="JZ38" s="30"/>
      <c r="KA38" s="30"/>
      <c r="KB38" s="30"/>
      <c r="KC38" s="30"/>
      <c r="KD38" s="30"/>
      <c r="KE38" s="30"/>
      <c r="KF38" s="30"/>
      <c r="KG38" s="30"/>
      <c r="KH38" s="30"/>
      <c r="KI38" s="30"/>
      <c r="KJ38" s="30"/>
      <c r="KK38" s="30"/>
      <c r="KL38" s="30"/>
      <c r="KM38" s="30"/>
      <c r="KN38" s="30"/>
      <c r="KO38" s="30"/>
      <c r="KP38" s="30"/>
      <c r="KQ38" s="30"/>
      <c r="KR38" s="30"/>
      <c r="KS38" s="30"/>
      <c r="KT38" s="30"/>
      <c r="KU38" s="30"/>
      <c r="KV38" s="30"/>
      <c r="KW38" s="30"/>
      <c r="KX38" s="30"/>
      <c r="KY38" s="30"/>
      <c r="KZ38" s="30"/>
      <c r="LA38" s="30"/>
      <c r="LB38" s="30"/>
      <c r="LC38" s="30"/>
      <c r="LD38" s="30"/>
      <c r="LE38" s="30"/>
      <c r="LF38" s="30"/>
      <c r="LG38" s="30"/>
      <c r="LH38" s="30"/>
      <c r="LI38" s="30"/>
      <c r="LJ38" s="30"/>
      <c r="LK38" s="30"/>
      <c r="LL38" s="30"/>
      <c r="LM38" s="30"/>
      <c r="LN38" s="30"/>
      <c r="LO38" s="30"/>
      <c r="LP38" s="30"/>
      <c r="LQ38" s="30"/>
      <c r="LR38" s="30"/>
      <c r="LS38" s="30"/>
      <c r="LT38" s="30"/>
      <c r="LU38" s="30"/>
      <c r="LV38" s="30"/>
      <c r="LW38" s="30"/>
      <c r="LX38" s="30"/>
      <c r="LY38" s="30"/>
      <c r="LZ38" s="30"/>
      <c r="MA38" s="30"/>
      <c r="MB38" s="30"/>
      <c r="MC38" s="30"/>
      <c r="MD38" s="30"/>
      <c r="ME38" s="30"/>
      <c r="MF38" s="30"/>
      <c r="MG38" s="30"/>
      <c r="MH38" s="30"/>
      <c r="MI38" s="30"/>
      <c r="MJ38" s="30"/>
      <c r="MK38" s="30"/>
      <c r="ML38" s="30"/>
      <c r="MM38" s="30"/>
      <c r="MN38" s="30"/>
      <c r="MO38" s="30"/>
      <c r="MP38" s="30"/>
      <c r="MQ38" s="30"/>
      <c r="MR38" s="30"/>
      <c r="MS38" s="30"/>
      <c r="MT38" s="30"/>
      <c r="MU38" s="30"/>
      <c r="MV38" s="30"/>
      <c r="MW38" s="30"/>
      <c r="MX38" s="30"/>
      <c r="MY38" s="30"/>
      <c r="MZ38" s="30"/>
      <c r="NA38" s="30"/>
      <c r="NB38" s="30"/>
      <c r="NC38" s="30"/>
      <c r="ND38" s="30"/>
      <c r="NE38" s="30"/>
      <c r="NF38" s="30"/>
      <c r="NG38" s="30"/>
      <c r="NH38" s="30"/>
      <c r="NI38" s="30"/>
      <c r="NJ38" s="30"/>
      <c r="NK38" s="30"/>
      <c r="NL38" s="30"/>
      <c r="NM38" s="30"/>
      <c r="NN38" s="30"/>
      <c r="NO38" s="30"/>
      <c r="NP38" s="30"/>
      <c r="NQ38" s="30"/>
      <c r="NR38" s="30"/>
      <c r="NS38" s="30"/>
      <c r="NT38" s="30"/>
      <c r="NU38" s="30"/>
      <c r="NV38" s="30"/>
      <c r="NW38" s="30"/>
      <c r="NX38" s="30"/>
      <c r="NY38" s="30"/>
      <c r="NZ38" s="30"/>
      <c r="OA38" s="30"/>
      <c r="OB38" s="30"/>
      <c r="OC38" s="30"/>
      <c r="OD38" s="30"/>
      <c r="OE38" s="30"/>
      <c r="OF38" s="30"/>
      <c r="OG38" s="30"/>
      <c r="OH38" s="30"/>
      <c r="OI38" s="30"/>
      <c r="OJ38" s="30"/>
      <c r="OK38" s="30"/>
      <c r="OL38" s="30"/>
      <c r="OM38" s="30"/>
      <c r="ON38" s="30"/>
      <c r="OO38" s="30"/>
      <c r="OP38" s="30"/>
      <c r="OQ38" s="30"/>
      <c r="OR38" s="30"/>
      <c r="OS38" s="30"/>
      <c r="OT38" s="30"/>
      <c r="OU38" s="30"/>
      <c r="OV38" s="30"/>
      <c r="OW38" s="30"/>
      <c r="OX38" s="30"/>
      <c r="OY38" s="30"/>
      <c r="OZ38" s="30"/>
      <c r="PA38" s="30"/>
      <c r="PB38" s="30"/>
      <c r="PC38" s="30"/>
      <c r="PD38" s="30"/>
      <c r="PE38" s="30"/>
      <c r="PF38" s="30"/>
      <c r="PG38" s="30"/>
      <c r="PH38" s="30"/>
      <c r="PI38" s="30"/>
      <c r="PJ38" s="30"/>
      <c r="PK38" s="30"/>
      <c r="PL38" s="30"/>
      <c r="PM38" s="30"/>
      <c r="PN38" s="30"/>
      <c r="PO38" s="30"/>
      <c r="PP38" s="30"/>
      <c r="PQ38" s="30"/>
      <c r="PR38" s="30"/>
      <c r="PS38" s="30"/>
      <c r="PT38" s="30"/>
      <c r="PU38" s="30"/>
      <c r="PV38" s="30"/>
      <c r="PW38" s="30"/>
      <c r="PX38" s="30"/>
      <c r="PY38" s="30"/>
      <c r="PZ38" s="30"/>
      <c r="QA38" s="30"/>
      <c r="QB38" s="30"/>
      <c r="QC38" s="30"/>
      <c r="QD38" s="30"/>
      <c r="QE38" s="30"/>
      <c r="QF38" s="30"/>
      <c r="QG38" s="30"/>
      <c r="QH38" s="30"/>
      <c r="QI38" s="30"/>
      <c r="QJ38" s="30"/>
      <c r="QK38" s="30"/>
      <c r="QL38" s="30"/>
      <c r="QM38" s="30"/>
      <c r="QN38" s="30"/>
      <c r="QO38" s="30"/>
      <c r="QP38" s="30"/>
      <c r="QQ38" s="30"/>
      <c r="QR38" s="30"/>
      <c r="QS38" s="30"/>
      <c r="QT38" s="30"/>
      <c r="QU38" s="30"/>
      <c r="QV38" s="30"/>
      <c r="QW38" s="30"/>
      <c r="QX38" s="30"/>
      <c r="QY38" s="30"/>
      <c r="QZ38" s="30"/>
      <c r="RA38" s="30"/>
      <c r="RB38" s="30"/>
      <c r="RC38" s="30"/>
      <c r="RD38" s="30"/>
      <c r="RE38" s="30"/>
      <c r="RF38" s="30"/>
      <c r="RG38" s="30"/>
      <c r="RH38" s="30"/>
      <c r="RI38" s="30"/>
      <c r="RJ38" s="30"/>
      <c r="RK38" s="30"/>
      <c r="RL38" s="30"/>
      <c r="RM38" s="30"/>
      <c r="RN38" s="30"/>
      <c r="RO38" s="30"/>
      <c r="RP38" s="30"/>
      <c r="RQ38" s="30"/>
      <c r="RR38" s="30"/>
      <c r="RS38" s="30"/>
      <c r="RT38" s="30"/>
      <c r="RU38" s="30"/>
      <c r="RV38" s="30"/>
      <c r="RW38" s="30"/>
      <c r="RX38" s="30"/>
      <c r="RY38" s="30"/>
      <c r="RZ38" s="30"/>
      <c r="SA38" s="30"/>
      <c r="SB38" s="30"/>
      <c r="SC38" s="30"/>
      <c r="SD38" s="30"/>
      <c r="SE38" s="30"/>
      <c r="SF38" s="30"/>
      <c r="SG38" s="30"/>
      <c r="SH38" s="30"/>
      <c r="SI38" s="30"/>
      <c r="SJ38" s="79"/>
      <c r="SK38" s="5"/>
    </row>
    <row r="39" ht="14.25" customHeight="1">
      <c r="A39" s="77" t="s">
        <v>636</v>
      </c>
      <c r="B39" s="29" t="s">
        <v>668</v>
      </c>
      <c r="C39" s="78"/>
      <c r="D39" s="71">
        <f t="shared" si="4"/>
        <v>57097.23</v>
      </c>
      <c r="E39" s="75"/>
      <c r="F39" s="30"/>
      <c r="G39" s="30"/>
      <c r="H39" s="30"/>
      <c r="I39" s="30"/>
      <c r="J39" s="30"/>
      <c r="K39" s="30"/>
      <c r="L39" s="30"/>
      <c r="M39" s="30"/>
      <c r="N39" s="30"/>
      <c r="O39" s="106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>
        <v>2199.6</v>
      </c>
      <c r="BU39" s="30"/>
      <c r="BV39" s="30">
        <v>3200.0</v>
      </c>
      <c r="BW39" s="30"/>
      <c r="BX39" s="30"/>
      <c r="BY39" s="30">
        <v>495.0</v>
      </c>
      <c r="BZ39" s="30"/>
      <c r="CA39" s="30"/>
      <c r="CB39" s="30"/>
      <c r="CC39" s="30"/>
      <c r="CD39" s="30">
        <v>854.53</v>
      </c>
      <c r="CE39" s="30"/>
      <c r="CF39" s="30"/>
      <c r="CG39" s="30">
        <v>100.0</v>
      </c>
      <c r="CH39" s="30"/>
      <c r="CI39" s="30"/>
      <c r="CJ39" s="30"/>
      <c r="CK39" s="30"/>
      <c r="CL39" s="30">
        <v>1400.9</v>
      </c>
      <c r="CM39" s="30"/>
      <c r="CN39" s="30"/>
      <c r="CO39" s="30"/>
      <c r="CP39" s="30"/>
      <c r="CQ39" s="30"/>
      <c r="CR39" s="30"/>
      <c r="CS39" s="30"/>
      <c r="CT39" s="30"/>
      <c r="CU39" s="30">
        <v>1690.0</v>
      </c>
      <c r="CV39" s="30"/>
      <c r="CW39" s="30"/>
      <c r="CX39" s="30"/>
      <c r="CY39" s="30">
        <v>-1690.0</v>
      </c>
      <c r="CZ39" s="30"/>
      <c r="DA39" s="30">
        <v>1500.0</v>
      </c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>
        <v>7841.82</v>
      </c>
      <c r="DZ39" s="30"/>
      <c r="EA39" s="30"/>
      <c r="EB39" s="30">
        <v>188.9</v>
      </c>
      <c r="EC39" s="30"/>
      <c r="ED39" s="30"/>
      <c r="EE39" s="30"/>
      <c r="EF39" s="30"/>
      <c r="EG39" s="30">
        <v>495.38</v>
      </c>
      <c r="EH39" s="30"/>
      <c r="EI39" s="30"/>
      <c r="EJ39" s="30"/>
      <c r="EK39" s="30"/>
      <c r="EL39" s="30"/>
      <c r="EM39" s="30"/>
      <c r="EN39" s="30">
        <v>595.0</v>
      </c>
      <c r="EO39" s="30">
        <v>798.9</v>
      </c>
      <c r="EP39" s="30"/>
      <c r="EQ39" s="30"/>
      <c r="ER39" s="30">
        <v>804.8</v>
      </c>
      <c r="ES39" s="30">
        <v>857.9</v>
      </c>
      <c r="ET39" s="30"/>
      <c r="EU39" s="30">
        <v>6447.0</v>
      </c>
      <c r="EV39" s="30"/>
      <c r="EW39" s="30">
        <v>5819.0</v>
      </c>
      <c r="EX39" s="30">
        <v>5682.75</v>
      </c>
      <c r="EY39" s="30">
        <v>4230.91</v>
      </c>
      <c r="EZ39" s="30">
        <v>1457.09</v>
      </c>
      <c r="FA39" s="30"/>
      <c r="FB39" s="30">
        <v>626.0</v>
      </c>
      <c r="FC39" s="30">
        <v>5819.0</v>
      </c>
      <c r="FD39" s="30">
        <v>5682.75</v>
      </c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  <c r="IT39" s="30"/>
      <c r="IU39" s="30"/>
      <c r="IV39" s="30"/>
      <c r="IW39" s="30"/>
      <c r="IX39" s="30"/>
      <c r="IY39" s="30"/>
      <c r="IZ39" s="30"/>
      <c r="JA39" s="30"/>
      <c r="JB39" s="30"/>
      <c r="JC39" s="30"/>
      <c r="JD39" s="30"/>
      <c r="JE39" s="30"/>
      <c r="JF39" s="30"/>
      <c r="JG39" s="30"/>
      <c r="JH39" s="30"/>
      <c r="JI39" s="30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/>
      <c r="JW39" s="30"/>
      <c r="JX39" s="30"/>
      <c r="JY39" s="30"/>
      <c r="JZ39" s="30"/>
      <c r="KA39" s="30"/>
      <c r="KB39" s="30"/>
      <c r="KC39" s="30"/>
      <c r="KD39" s="30"/>
      <c r="KE39" s="30"/>
      <c r="KF39" s="30"/>
      <c r="KG39" s="30"/>
      <c r="KH39" s="30"/>
      <c r="KI39" s="30"/>
      <c r="KJ39" s="30"/>
      <c r="KK39" s="30"/>
      <c r="KL39" s="30"/>
      <c r="KM39" s="30"/>
      <c r="KN39" s="30"/>
      <c r="KO39" s="30"/>
      <c r="KP39" s="30"/>
      <c r="KQ39" s="30"/>
      <c r="KR39" s="30"/>
      <c r="KS39" s="30"/>
      <c r="KT39" s="30"/>
      <c r="KU39" s="30"/>
      <c r="KV39" s="30"/>
      <c r="KW39" s="30"/>
      <c r="KX39" s="30"/>
      <c r="KY39" s="30"/>
      <c r="KZ39" s="30"/>
      <c r="LA39" s="30"/>
      <c r="LB39" s="30"/>
      <c r="LC39" s="30"/>
      <c r="LD39" s="30"/>
      <c r="LE39" s="30"/>
      <c r="LF39" s="30"/>
      <c r="LG39" s="30"/>
      <c r="LH39" s="30"/>
      <c r="LI39" s="30"/>
      <c r="LJ39" s="30"/>
      <c r="LK39" s="30"/>
      <c r="LL39" s="30"/>
      <c r="LM39" s="30"/>
      <c r="LN39" s="30"/>
      <c r="LO39" s="30"/>
      <c r="LP39" s="30"/>
      <c r="LQ39" s="30"/>
      <c r="LR39" s="30"/>
      <c r="LS39" s="30"/>
      <c r="LT39" s="30"/>
      <c r="LU39" s="30"/>
      <c r="LV39" s="30"/>
      <c r="LW39" s="30"/>
      <c r="LX39" s="30"/>
      <c r="LY39" s="30"/>
      <c r="LZ39" s="30"/>
      <c r="MA39" s="30"/>
      <c r="MB39" s="30"/>
      <c r="MC39" s="30"/>
      <c r="MD39" s="30"/>
      <c r="ME39" s="30"/>
      <c r="MF39" s="30"/>
      <c r="MG39" s="30"/>
      <c r="MH39" s="30"/>
      <c r="MI39" s="30"/>
      <c r="MJ39" s="30"/>
      <c r="MK39" s="30"/>
      <c r="ML39" s="30"/>
      <c r="MM39" s="30"/>
      <c r="MN39" s="30"/>
      <c r="MO39" s="30"/>
      <c r="MP39" s="30"/>
      <c r="MQ39" s="30"/>
      <c r="MR39" s="30"/>
      <c r="MS39" s="30"/>
      <c r="MT39" s="30"/>
      <c r="MU39" s="30"/>
      <c r="MV39" s="30"/>
      <c r="MW39" s="30"/>
      <c r="MX39" s="30"/>
      <c r="MY39" s="30"/>
      <c r="MZ39" s="30"/>
      <c r="NA39" s="30"/>
      <c r="NB39" s="30"/>
      <c r="NC39" s="30"/>
      <c r="ND39" s="30"/>
      <c r="NE39" s="30"/>
      <c r="NF39" s="30"/>
      <c r="NG39" s="30"/>
      <c r="NH39" s="30"/>
      <c r="NI39" s="30"/>
      <c r="NJ39" s="30"/>
      <c r="NK39" s="30"/>
      <c r="NL39" s="30"/>
      <c r="NM39" s="30"/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/>
      <c r="OD39" s="30"/>
      <c r="OE39" s="30"/>
      <c r="OF39" s="30"/>
      <c r="OG39" s="30"/>
      <c r="OH39" s="30"/>
      <c r="OI39" s="30"/>
      <c r="OJ39" s="30"/>
      <c r="OK39" s="30"/>
      <c r="OL39" s="30"/>
      <c r="OM39" s="30"/>
      <c r="ON39" s="30"/>
      <c r="OO39" s="30"/>
      <c r="OP39" s="30"/>
      <c r="OQ39" s="30"/>
      <c r="OR39" s="30"/>
      <c r="OS39" s="30"/>
      <c r="OT39" s="30"/>
      <c r="OU39" s="30"/>
      <c r="OV39" s="30"/>
      <c r="OW39" s="30"/>
      <c r="OX39" s="30"/>
      <c r="OY39" s="30"/>
      <c r="OZ39" s="30"/>
      <c r="PA39" s="30"/>
      <c r="PB39" s="30"/>
      <c r="PC39" s="30"/>
      <c r="PD39" s="30"/>
      <c r="PE39" s="30"/>
      <c r="PF39" s="30"/>
      <c r="PG39" s="30"/>
      <c r="PH39" s="30"/>
      <c r="PI39" s="30"/>
      <c r="PJ39" s="30"/>
      <c r="PK39" s="30"/>
      <c r="PL39" s="30"/>
      <c r="PM39" s="30"/>
      <c r="PN39" s="30"/>
      <c r="PO39" s="30"/>
      <c r="PP39" s="30"/>
      <c r="PQ39" s="30"/>
      <c r="PR39" s="30"/>
      <c r="PS39" s="30"/>
      <c r="PT39" s="30"/>
      <c r="PU39" s="30"/>
      <c r="PV39" s="30"/>
      <c r="PW39" s="30"/>
      <c r="PX39" s="30"/>
      <c r="PY39" s="30"/>
      <c r="PZ39" s="30"/>
      <c r="QA39" s="30"/>
      <c r="QB39" s="30"/>
      <c r="QC39" s="30"/>
      <c r="QD39" s="30"/>
      <c r="QE39" s="30"/>
      <c r="QF39" s="30"/>
      <c r="QG39" s="30"/>
      <c r="QH39" s="30"/>
      <c r="QI39" s="30"/>
      <c r="QJ39" s="30"/>
      <c r="QK39" s="30"/>
      <c r="QL39" s="30"/>
      <c r="QM39" s="30"/>
      <c r="QN39" s="30"/>
      <c r="QO39" s="30"/>
      <c r="QP39" s="30"/>
      <c r="QQ39" s="30"/>
      <c r="QR39" s="30"/>
      <c r="QS39" s="30"/>
      <c r="QT39" s="30"/>
      <c r="QU39" s="30"/>
      <c r="QV39" s="30"/>
      <c r="QW39" s="30"/>
      <c r="QX39" s="30"/>
      <c r="QY39" s="30"/>
      <c r="QZ39" s="30"/>
      <c r="RA39" s="30"/>
      <c r="RB39" s="30"/>
      <c r="RC39" s="30"/>
      <c r="RD39" s="30"/>
      <c r="RE39" s="30"/>
      <c r="RF39" s="30"/>
      <c r="RG39" s="30"/>
      <c r="RH39" s="30"/>
      <c r="RI39" s="30"/>
      <c r="RJ39" s="30"/>
      <c r="RK39" s="30"/>
      <c r="RL39" s="30"/>
      <c r="RM39" s="30"/>
      <c r="RN39" s="30"/>
      <c r="RO39" s="30"/>
      <c r="RP39" s="30"/>
      <c r="RQ39" s="30"/>
      <c r="RR39" s="30"/>
      <c r="RS39" s="30"/>
      <c r="RT39" s="30"/>
      <c r="RU39" s="30"/>
      <c r="RV39" s="30"/>
      <c r="RW39" s="30"/>
      <c r="RX39" s="30"/>
      <c r="RY39" s="30"/>
      <c r="RZ39" s="30"/>
      <c r="SA39" s="30"/>
      <c r="SB39" s="30"/>
      <c r="SC39" s="30"/>
      <c r="SD39" s="75"/>
      <c r="SE39" s="30"/>
      <c r="SF39" s="30"/>
      <c r="SG39" s="30"/>
      <c r="SH39" s="30"/>
      <c r="SI39" s="30"/>
      <c r="SJ39" s="79"/>
      <c r="SK39" s="5"/>
    </row>
    <row r="40" ht="14.25" customHeight="1">
      <c r="A40" s="77" t="s">
        <v>636</v>
      </c>
      <c r="B40" s="29" t="s">
        <v>669</v>
      </c>
      <c r="C40" s="78"/>
      <c r="D40" s="71">
        <f t="shared" si="4"/>
        <v>10270</v>
      </c>
      <c r="E40" s="75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P40" s="30">
        <v>10022.0</v>
      </c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>
        <v>248.0</v>
      </c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  <c r="IY40" s="30"/>
      <c r="IZ40" s="30"/>
      <c r="JA40" s="30"/>
      <c r="JB40" s="30"/>
      <c r="JC40" s="30"/>
      <c r="JD40" s="30"/>
      <c r="JE40" s="30"/>
      <c r="JF40" s="30"/>
      <c r="JG40" s="30"/>
      <c r="JH40" s="30"/>
      <c r="JI40" s="30"/>
      <c r="JJ40" s="30"/>
      <c r="JK40" s="30"/>
      <c r="JL40" s="30"/>
      <c r="JM40" s="30"/>
      <c r="JN40" s="30"/>
      <c r="JO40" s="30"/>
      <c r="JP40" s="30"/>
      <c r="JQ40" s="30"/>
      <c r="JR40" s="30"/>
      <c r="JS40" s="30"/>
      <c r="JT40" s="30"/>
      <c r="JU40" s="30"/>
      <c r="JV40" s="30"/>
      <c r="JW40" s="30"/>
      <c r="JX40" s="30"/>
      <c r="JY40" s="30"/>
      <c r="JZ40" s="30"/>
      <c r="KA40" s="30"/>
      <c r="KB40" s="30"/>
      <c r="KC40" s="30"/>
      <c r="KD40" s="30"/>
      <c r="KE40" s="30"/>
      <c r="KF40" s="30"/>
      <c r="KG40" s="30"/>
      <c r="KH40" s="30"/>
      <c r="KI40" s="30"/>
      <c r="KJ40" s="30"/>
      <c r="KK40" s="30"/>
      <c r="KL40" s="30"/>
      <c r="KM40" s="30"/>
      <c r="KN40" s="30"/>
      <c r="KO40" s="30"/>
      <c r="KP40" s="30"/>
      <c r="KQ40" s="30"/>
      <c r="KR40" s="30"/>
      <c r="KS40" s="30"/>
      <c r="KT40" s="30"/>
      <c r="KU40" s="30"/>
      <c r="KV40" s="30"/>
      <c r="KW40" s="30"/>
      <c r="KX40" s="30"/>
      <c r="KY40" s="30"/>
      <c r="KZ40" s="30"/>
      <c r="LA40" s="30"/>
      <c r="LB40" s="30"/>
      <c r="LC40" s="30"/>
      <c r="LD40" s="30"/>
      <c r="LE40" s="30"/>
      <c r="LF40" s="30"/>
      <c r="LG40" s="30"/>
      <c r="LH40" s="30"/>
      <c r="LI40" s="30"/>
      <c r="LJ40" s="30"/>
      <c r="LK40" s="30"/>
      <c r="LL40" s="30"/>
      <c r="LM40" s="30"/>
      <c r="LN40" s="30"/>
      <c r="LO40" s="30"/>
      <c r="LP40" s="30"/>
      <c r="LQ40" s="30"/>
      <c r="LR40" s="30"/>
      <c r="LS40" s="30"/>
      <c r="LT40" s="30"/>
      <c r="LU40" s="30"/>
      <c r="LV40" s="30"/>
      <c r="LW40" s="30"/>
      <c r="LX40" s="30"/>
      <c r="LY40" s="30"/>
      <c r="LZ40" s="30"/>
      <c r="MA40" s="30"/>
      <c r="MB40" s="30"/>
      <c r="MC40" s="30"/>
      <c r="MD40" s="30"/>
      <c r="ME40" s="30"/>
      <c r="MF40" s="30"/>
      <c r="MG40" s="30"/>
      <c r="MH40" s="30"/>
      <c r="MI40" s="30"/>
      <c r="MJ40" s="30"/>
      <c r="MK40" s="30"/>
      <c r="ML40" s="30"/>
      <c r="MM40" s="30"/>
      <c r="MN40" s="30"/>
      <c r="MO40" s="30"/>
      <c r="MP40" s="30"/>
      <c r="MQ40" s="30"/>
      <c r="MR40" s="30"/>
      <c r="MS40" s="30"/>
      <c r="MT40" s="30"/>
      <c r="MU40" s="30"/>
      <c r="MV40" s="30"/>
      <c r="MW40" s="30"/>
      <c r="MX40" s="30"/>
      <c r="MY40" s="30"/>
      <c r="MZ40" s="30"/>
      <c r="NA40" s="30"/>
      <c r="NB40" s="30"/>
      <c r="NC40" s="30"/>
      <c r="ND40" s="30"/>
      <c r="NE40" s="30"/>
      <c r="NF40" s="30"/>
      <c r="NG40" s="30"/>
      <c r="NH40" s="30"/>
      <c r="NI40" s="30"/>
      <c r="NJ40" s="30"/>
      <c r="NK40" s="30"/>
      <c r="NL40" s="30"/>
      <c r="NM40" s="30"/>
      <c r="NN40" s="30"/>
      <c r="NO40" s="30"/>
      <c r="NP40" s="30"/>
      <c r="NQ40" s="30"/>
      <c r="NR40" s="30"/>
      <c r="NS40" s="30"/>
      <c r="NT40" s="30"/>
      <c r="NU40" s="30"/>
      <c r="NV40" s="30"/>
      <c r="NW40" s="30"/>
      <c r="NX40" s="30"/>
      <c r="NY40" s="30"/>
      <c r="NZ40" s="30"/>
      <c r="OA40" s="30"/>
      <c r="OB40" s="30"/>
      <c r="OC40" s="30"/>
      <c r="OD40" s="30"/>
      <c r="OE40" s="30"/>
      <c r="OF40" s="30"/>
      <c r="OG40" s="30"/>
      <c r="OH40" s="30"/>
      <c r="OI40" s="30"/>
      <c r="OJ40" s="30"/>
      <c r="OK40" s="30"/>
      <c r="OL40" s="30"/>
      <c r="OM40" s="30"/>
      <c r="ON40" s="30"/>
      <c r="OO40" s="30"/>
      <c r="OP40" s="30"/>
      <c r="OQ40" s="30"/>
      <c r="OR40" s="30"/>
      <c r="OS40" s="30"/>
      <c r="OT40" s="30"/>
      <c r="OU40" s="30"/>
      <c r="OV40" s="30"/>
      <c r="OW40" s="30"/>
      <c r="OX40" s="30"/>
      <c r="OY40" s="30"/>
      <c r="OZ40" s="30"/>
      <c r="PA40" s="30"/>
      <c r="PB40" s="30"/>
      <c r="PC40" s="30"/>
      <c r="PD40" s="30"/>
      <c r="PE40" s="30"/>
      <c r="PF40" s="30"/>
      <c r="PG40" s="30"/>
      <c r="PH40" s="30"/>
      <c r="PI40" s="30"/>
      <c r="PJ40" s="30"/>
      <c r="PK40" s="30"/>
      <c r="PL40" s="30"/>
      <c r="PM40" s="30"/>
      <c r="PN40" s="30"/>
      <c r="PO40" s="30"/>
      <c r="PP40" s="30"/>
      <c r="PQ40" s="30"/>
      <c r="PR40" s="30"/>
      <c r="PS40" s="30"/>
      <c r="PT40" s="30"/>
      <c r="PU40" s="30"/>
      <c r="PV40" s="30"/>
      <c r="PW40" s="30"/>
      <c r="PX40" s="30"/>
      <c r="PY40" s="30"/>
      <c r="PZ40" s="30"/>
      <c r="QA40" s="30"/>
      <c r="QB40" s="30"/>
      <c r="QC40" s="30"/>
      <c r="QD40" s="30"/>
      <c r="QE40" s="30"/>
      <c r="QF40" s="30"/>
      <c r="QG40" s="30"/>
      <c r="QH40" s="30"/>
      <c r="QI40" s="30"/>
      <c r="QJ40" s="30"/>
      <c r="QK40" s="30"/>
      <c r="QL40" s="30"/>
      <c r="QM40" s="30"/>
      <c r="QN40" s="30"/>
      <c r="QO40" s="30"/>
      <c r="QP40" s="30"/>
      <c r="QQ40" s="30"/>
      <c r="QR40" s="30"/>
      <c r="QS40" s="30"/>
      <c r="QT40" s="30"/>
      <c r="QU40" s="30"/>
      <c r="QV40" s="30"/>
      <c r="QW40" s="30"/>
      <c r="QX40" s="30"/>
      <c r="QY40" s="30"/>
      <c r="QZ40" s="30"/>
      <c r="RA40" s="30"/>
      <c r="RB40" s="30"/>
      <c r="RC40" s="30"/>
      <c r="RD40" s="30"/>
      <c r="RE40" s="30"/>
      <c r="RF40" s="30"/>
      <c r="RG40" s="30"/>
      <c r="RH40" s="30"/>
      <c r="RI40" s="30"/>
      <c r="RJ40" s="30"/>
      <c r="RK40" s="30"/>
      <c r="RL40" s="30"/>
      <c r="RM40" s="30"/>
      <c r="RN40" s="30"/>
      <c r="RO40" s="30"/>
      <c r="RP40" s="30"/>
      <c r="RQ40" s="30"/>
      <c r="RR40" s="30"/>
      <c r="RS40" s="30"/>
      <c r="RT40" s="30"/>
      <c r="RU40" s="30"/>
      <c r="RV40" s="30"/>
      <c r="RW40" s="30"/>
      <c r="RX40" s="30"/>
      <c r="RY40" s="30"/>
      <c r="RZ40" s="30"/>
      <c r="SA40" s="30"/>
      <c r="SB40" s="30"/>
      <c r="SC40" s="30"/>
      <c r="SD40" s="75"/>
      <c r="SE40" s="30"/>
      <c r="SF40" s="30"/>
      <c r="SG40" s="30"/>
      <c r="SH40" s="30"/>
      <c r="SI40" s="30"/>
      <c r="SJ40" s="79"/>
      <c r="SK40" s="5"/>
    </row>
    <row r="41" ht="14.25" customHeight="1">
      <c r="A41" s="77" t="s">
        <v>636</v>
      </c>
      <c r="B41" s="29" t="s">
        <v>670</v>
      </c>
      <c r="C41" s="78"/>
      <c r="D41" s="71">
        <f t="shared" si="4"/>
        <v>0</v>
      </c>
      <c r="E41" s="75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  <c r="IV41" s="30"/>
      <c r="IW41" s="30"/>
      <c r="IX41" s="30"/>
      <c r="IY41" s="30"/>
      <c r="IZ41" s="30"/>
      <c r="JA41" s="30"/>
      <c r="JB41" s="30"/>
      <c r="JC41" s="30"/>
      <c r="JD41" s="30"/>
      <c r="JE41" s="30"/>
      <c r="JF41" s="30"/>
      <c r="JG41" s="30"/>
      <c r="JH41" s="30"/>
      <c r="JI41" s="30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/>
      <c r="KF41" s="30"/>
      <c r="KG41" s="30"/>
      <c r="KH41" s="30"/>
      <c r="KI41" s="30"/>
      <c r="KJ41" s="30"/>
      <c r="KK41" s="30"/>
      <c r="KL41" s="30"/>
      <c r="KM41" s="30"/>
      <c r="KN41" s="30"/>
      <c r="KO41" s="30"/>
      <c r="KP41" s="30"/>
      <c r="KQ41" s="30"/>
      <c r="KR41" s="30"/>
      <c r="KS41" s="30"/>
      <c r="KT41" s="30"/>
      <c r="KU41" s="30"/>
      <c r="KV41" s="30"/>
      <c r="KW41" s="30"/>
      <c r="KX41" s="30"/>
      <c r="KY41" s="30"/>
      <c r="KZ41" s="30"/>
      <c r="LA41" s="30"/>
      <c r="LB41" s="30"/>
      <c r="LC41" s="30"/>
      <c r="LD41" s="30"/>
      <c r="LE41" s="30"/>
      <c r="LF41" s="30"/>
      <c r="LG41" s="30"/>
      <c r="LH41" s="30"/>
      <c r="LI41" s="30"/>
      <c r="LJ41" s="30"/>
      <c r="LK41" s="30"/>
      <c r="LL41" s="30"/>
      <c r="LM41" s="30"/>
      <c r="LN41" s="30"/>
      <c r="LO41" s="30"/>
      <c r="LP41" s="30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/>
      <c r="MC41" s="30"/>
      <c r="MD41" s="30"/>
      <c r="ME41" s="30"/>
      <c r="MF41" s="30"/>
      <c r="MG41" s="30"/>
      <c r="MH41" s="30"/>
      <c r="MI41" s="30"/>
      <c r="MJ41" s="30"/>
      <c r="MK41" s="30"/>
      <c r="ML41" s="30"/>
      <c r="MM41" s="30"/>
      <c r="MN41" s="30"/>
      <c r="MO41" s="30"/>
      <c r="MP41" s="30"/>
      <c r="MQ41" s="30"/>
      <c r="MR41" s="30"/>
      <c r="MS41" s="30"/>
      <c r="MT41" s="30"/>
      <c r="MU41" s="30"/>
      <c r="MV41" s="30"/>
      <c r="MW41" s="30"/>
      <c r="MX41" s="30"/>
      <c r="MY41" s="30"/>
      <c r="MZ41" s="30"/>
      <c r="NA41" s="30"/>
      <c r="NB41" s="30"/>
      <c r="NC41" s="30"/>
      <c r="ND41" s="30"/>
      <c r="NE41" s="30"/>
      <c r="NF41" s="30"/>
      <c r="NG41" s="30"/>
      <c r="NH41" s="30"/>
      <c r="NI41" s="30"/>
      <c r="NJ41" s="30"/>
      <c r="NK41" s="30"/>
      <c r="NL41" s="30"/>
      <c r="NM41" s="30"/>
      <c r="NN41" s="30"/>
      <c r="NO41" s="30"/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/>
      <c r="OD41" s="30"/>
      <c r="OE41" s="30"/>
      <c r="OF41" s="30"/>
      <c r="OG41" s="30"/>
      <c r="OH41" s="30"/>
      <c r="OI41" s="30"/>
      <c r="OJ41" s="30"/>
      <c r="OK41" s="30"/>
      <c r="OL41" s="30"/>
      <c r="OM41" s="30"/>
      <c r="ON41" s="30"/>
      <c r="OO41" s="30"/>
      <c r="OP41" s="30"/>
      <c r="OQ41" s="30"/>
      <c r="OR41" s="30"/>
      <c r="OS41" s="30"/>
      <c r="OT41" s="30"/>
      <c r="OU41" s="30"/>
      <c r="OV41" s="30"/>
      <c r="OW41" s="30"/>
      <c r="OX41" s="30"/>
      <c r="OY41" s="30"/>
      <c r="OZ41" s="30"/>
      <c r="PA41" s="30"/>
      <c r="PB41" s="30"/>
      <c r="PC41" s="30"/>
      <c r="PD41" s="30"/>
      <c r="PE41" s="30"/>
      <c r="PF41" s="30"/>
      <c r="PG41" s="30"/>
      <c r="PH41" s="30"/>
      <c r="PI41" s="30"/>
      <c r="PJ41" s="30"/>
      <c r="PK41" s="30"/>
      <c r="PL41" s="30"/>
      <c r="PM41" s="30"/>
      <c r="PN41" s="30"/>
      <c r="PO41" s="30"/>
      <c r="PP41" s="30"/>
      <c r="PQ41" s="30"/>
      <c r="PR41" s="30"/>
      <c r="PS41" s="30"/>
      <c r="PT41" s="30"/>
      <c r="PU41" s="30"/>
      <c r="PV41" s="30"/>
      <c r="PW41" s="30"/>
      <c r="PX41" s="30"/>
      <c r="PY41" s="30"/>
      <c r="PZ41" s="30"/>
      <c r="QA41" s="30"/>
      <c r="QB41" s="30"/>
      <c r="QC41" s="30"/>
      <c r="QD41" s="30"/>
      <c r="QE41" s="30"/>
      <c r="QF41" s="30"/>
      <c r="QG41" s="30"/>
      <c r="QH41" s="30"/>
      <c r="QI41" s="30"/>
      <c r="QJ41" s="30"/>
      <c r="QK41" s="30"/>
      <c r="QL41" s="30"/>
      <c r="QM41" s="30"/>
      <c r="QN41" s="30"/>
      <c r="QO41" s="30"/>
      <c r="QP41" s="30"/>
      <c r="QQ41" s="30"/>
      <c r="QR41" s="30"/>
      <c r="QS41" s="30"/>
      <c r="QT41" s="30"/>
      <c r="QU41" s="30"/>
      <c r="QV41" s="30"/>
      <c r="QW41" s="30"/>
      <c r="QX41" s="30"/>
      <c r="QY41" s="30"/>
      <c r="QZ41" s="30"/>
      <c r="RA41" s="30"/>
      <c r="RB41" s="30"/>
      <c r="RC41" s="30"/>
      <c r="RD41" s="30"/>
      <c r="RE41" s="30"/>
      <c r="RF41" s="30"/>
      <c r="RG41" s="30"/>
      <c r="RH41" s="30"/>
      <c r="RI41" s="30"/>
      <c r="RJ41" s="30"/>
      <c r="RK41" s="30"/>
      <c r="RL41" s="30"/>
      <c r="RM41" s="30"/>
      <c r="RN41" s="30"/>
      <c r="RO41" s="30"/>
      <c r="RP41" s="30"/>
      <c r="RQ41" s="30"/>
      <c r="RR41" s="30"/>
      <c r="RS41" s="30"/>
      <c r="RT41" s="30"/>
      <c r="RU41" s="30"/>
      <c r="RV41" s="30"/>
      <c r="RW41" s="30"/>
      <c r="RX41" s="30"/>
      <c r="RY41" s="30"/>
      <c r="RZ41" s="30"/>
      <c r="SA41" s="30"/>
      <c r="SB41" s="30"/>
      <c r="SC41" s="30"/>
      <c r="SD41" s="75"/>
      <c r="SE41" s="30"/>
      <c r="SF41" s="30"/>
      <c r="SG41" s="30"/>
      <c r="SH41" s="30"/>
      <c r="SI41" s="30"/>
      <c r="SJ41" s="79"/>
      <c r="SK41" s="5"/>
    </row>
    <row r="42" ht="14.25" customHeight="1">
      <c r="A42" s="77" t="s">
        <v>636</v>
      </c>
      <c r="B42" s="29" t="s">
        <v>671</v>
      </c>
      <c r="C42" s="78"/>
      <c r="D42" s="71">
        <f t="shared" si="4"/>
        <v>0</v>
      </c>
      <c r="E42" s="75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  <c r="IV42" s="30"/>
      <c r="IW42" s="30"/>
      <c r="IX42" s="30"/>
      <c r="IY42" s="30"/>
      <c r="IZ42" s="30"/>
      <c r="JA42" s="30"/>
      <c r="JB42" s="30"/>
      <c r="JC42" s="30"/>
      <c r="JD42" s="30"/>
      <c r="JE42" s="30"/>
      <c r="JF42" s="30"/>
      <c r="JG42" s="30"/>
      <c r="JH42" s="30"/>
      <c r="JI42" s="30"/>
      <c r="JJ42" s="30"/>
      <c r="JK42" s="30"/>
      <c r="JL42" s="30"/>
      <c r="JM42" s="30"/>
      <c r="JN42" s="30"/>
      <c r="JO42" s="30"/>
      <c r="JP42" s="30"/>
      <c r="JQ42" s="30"/>
      <c r="JR42" s="30"/>
      <c r="JS42" s="30"/>
      <c r="JT42" s="30"/>
      <c r="JU42" s="30"/>
      <c r="JV42" s="30"/>
      <c r="JW42" s="30"/>
      <c r="JX42" s="30"/>
      <c r="JY42" s="30"/>
      <c r="JZ42" s="30"/>
      <c r="KA42" s="30"/>
      <c r="KB42" s="30"/>
      <c r="KC42" s="30"/>
      <c r="KD42" s="30"/>
      <c r="KE42" s="30"/>
      <c r="KF42" s="30"/>
      <c r="KG42" s="30"/>
      <c r="KH42" s="30"/>
      <c r="KI42" s="30"/>
      <c r="KJ42" s="30"/>
      <c r="KK42" s="30"/>
      <c r="KL42" s="30"/>
      <c r="KM42" s="30"/>
      <c r="KN42" s="30"/>
      <c r="KO42" s="30"/>
      <c r="KP42" s="30"/>
      <c r="KQ42" s="30"/>
      <c r="KR42" s="30"/>
      <c r="KS42" s="30"/>
      <c r="KT42" s="30"/>
      <c r="KU42" s="30"/>
      <c r="KV42" s="30"/>
      <c r="KW42" s="30"/>
      <c r="KX42" s="30"/>
      <c r="KY42" s="30"/>
      <c r="KZ42" s="30"/>
      <c r="LA42" s="30"/>
      <c r="LB42" s="30"/>
      <c r="LC42" s="30"/>
      <c r="LD42" s="30"/>
      <c r="LE42" s="30"/>
      <c r="LF42" s="30"/>
      <c r="LG42" s="30"/>
      <c r="LH42" s="30"/>
      <c r="LI42" s="30"/>
      <c r="LJ42" s="30"/>
      <c r="LK42" s="30"/>
      <c r="LL42" s="30"/>
      <c r="LM42" s="30"/>
      <c r="LN42" s="30"/>
      <c r="LO42" s="30"/>
      <c r="LP42" s="30"/>
      <c r="LQ42" s="30"/>
      <c r="LR42" s="30"/>
      <c r="LS42" s="30"/>
      <c r="LT42" s="30"/>
      <c r="LU42" s="30"/>
      <c r="LV42" s="30"/>
      <c r="LW42" s="30"/>
      <c r="LX42" s="30"/>
      <c r="LY42" s="30"/>
      <c r="LZ42" s="30"/>
      <c r="MA42" s="30"/>
      <c r="MB42" s="30"/>
      <c r="MC42" s="30"/>
      <c r="MD42" s="30"/>
      <c r="ME42" s="30"/>
      <c r="MF42" s="30"/>
      <c r="MG42" s="30"/>
      <c r="MH42" s="30"/>
      <c r="MI42" s="30"/>
      <c r="MJ42" s="30"/>
      <c r="MK42" s="30"/>
      <c r="ML42" s="30"/>
      <c r="MM42" s="30"/>
      <c r="MN42" s="30"/>
      <c r="MO42" s="30"/>
      <c r="MP42" s="30"/>
      <c r="MQ42" s="30"/>
      <c r="MR42" s="30"/>
      <c r="MS42" s="30"/>
      <c r="MT42" s="30"/>
      <c r="MU42" s="30"/>
      <c r="MV42" s="30"/>
      <c r="MW42" s="30"/>
      <c r="MX42" s="30"/>
      <c r="MY42" s="30"/>
      <c r="MZ42" s="30"/>
      <c r="NA42" s="30"/>
      <c r="NB42" s="30"/>
      <c r="NC42" s="30"/>
      <c r="ND42" s="30"/>
      <c r="NE42" s="30"/>
      <c r="NF42" s="30"/>
      <c r="NG42" s="30"/>
      <c r="NH42" s="30"/>
      <c r="NI42" s="30"/>
      <c r="NJ42" s="30"/>
      <c r="NK42" s="30"/>
      <c r="NL42" s="30"/>
      <c r="NM42" s="30"/>
      <c r="NN42" s="30"/>
      <c r="NO42" s="30"/>
      <c r="NP42" s="30"/>
      <c r="NQ42" s="30"/>
      <c r="NR42" s="30"/>
      <c r="NS42" s="30"/>
      <c r="NT42" s="30"/>
      <c r="NU42" s="30"/>
      <c r="NV42" s="30"/>
      <c r="NW42" s="30"/>
      <c r="NX42" s="30"/>
      <c r="NY42" s="30"/>
      <c r="NZ42" s="30"/>
      <c r="OA42" s="30"/>
      <c r="OB42" s="30"/>
      <c r="OC42" s="30"/>
      <c r="OD42" s="30"/>
      <c r="OE42" s="30"/>
      <c r="OF42" s="30"/>
      <c r="OG42" s="30"/>
      <c r="OH42" s="30"/>
      <c r="OI42" s="30"/>
      <c r="OJ42" s="30"/>
      <c r="OK42" s="30"/>
      <c r="OL42" s="30"/>
      <c r="OM42" s="30"/>
      <c r="ON42" s="30"/>
      <c r="OO42" s="30"/>
      <c r="OP42" s="30"/>
      <c r="OQ42" s="30"/>
      <c r="OR42" s="30"/>
      <c r="OS42" s="30"/>
      <c r="OT42" s="30"/>
      <c r="OU42" s="30"/>
      <c r="OV42" s="30"/>
      <c r="OW42" s="30"/>
      <c r="OX42" s="30"/>
      <c r="OY42" s="30"/>
      <c r="OZ42" s="30"/>
      <c r="PA42" s="30"/>
      <c r="PB42" s="30"/>
      <c r="PC42" s="30"/>
      <c r="PD42" s="30"/>
      <c r="PE42" s="30"/>
      <c r="PF42" s="30"/>
      <c r="PG42" s="30"/>
      <c r="PH42" s="30"/>
      <c r="PI42" s="30"/>
      <c r="PJ42" s="30"/>
      <c r="PK42" s="30"/>
      <c r="PL42" s="30"/>
      <c r="PM42" s="30"/>
      <c r="PN42" s="30"/>
      <c r="PO42" s="30"/>
      <c r="PP42" s="30"/>
      <c r="PQ42" s="30"/>
      <c r="PR42" s="30"/>
      <c r="PS42" s="30"/>
      <c r="PT42" s="30"/>
      <c r="PU42" s="30"/>
      <c r="PV42" s="30"/>
      <c r="PW42" s="30"/>
      <c r="PX42" s="30"/>
      <c r="PY42" s="30"/>
      <c r="PZ42" s="30"/>
      <c r="QA42" s="30"/>
      <c r="QB42" s="30"/>
      <c r="QC42" s="30"/>
      <c r="QD42" s="30"/>
      <c r="QE42" s="30"/>
      <c r="QF42" s="30"/>
      <c r="QG42" s="30"/>
      <c r="QH42" s="30"/>
      <c r="QI42" s="30"/>
      <c r="QJ42" s="30"/>
      <c r="QK42" s="30"/>
      <c r="QL42" s="30"/>
      <c r="QM42" s="30"/>
      <c r="QN42" s="30"/>
      <c r="QO42" s="30"/>
      <c r="QP42" s="30"/>
      <c r="QQ42" s="30"/>
      <c r="QR42" s="30"/>
      <c r="QS42" s="30"/>
      <c r="QT42" s="30"/>
      <c r="QU42" s="30"/>
      <c r="QV42" s="30"/>
      <c r="QW42" s="30"/>
      <c r="QX42" s="30"/>
      <c r="QY42" s="30"/>
      <c r="QZ42" s="30"/>
      <c r="RA42" s="30"/>
      <c r="RB42" s="30"/>
      <c r="RC42" s="30"/>
      <c r="RD42" s="30"/>
      <c r="RE42" s="30"/>
      <c r="RF42" s="30"/>
      <c r="RG42" s="30"/>
      <c r="RH42" s="30"/>
      <c r="RI42" s="30"/>
      <c r="RJ42" s="30"/>
      <c r="RK42" s="30"/>
      <c r="RL42" s="30"/>
      <c r="RM42" s="30"/>
      <c r="RN42" s="30"/>
      <c r="RO42" s="30"/>
      <c r="RP42" s="30"/>
      <c r="RQ42" s="30"/>
      <c r="RR42" s="30"/>
      <c r="RS42" s="30"/>
      <c r="RT42" s="30"/>
      <c r="RU42" s="30"/>
      <c r="RV42" s="30"/>
      <c r="RW42" s="30"/>
      <c r="RX42" s="30"/>
      <c r="RY42" s="30"/>
      <c r="RZ42" s="30"/>
      <c r="SA42" s="30"/>
      <c r="SB42" s="30"/>
      <c r="SC42" s="30"/>
      <c r="SD42" s="30"/>
      <c r="SE42" s="30"/>
      <c r="SF42" s="30"/>
      <c r="SG42" s="30"/>
      <c r="SH42" s="30"/>
      <c r="SI42" s="30"/>
      <c r="SJ42" s="79"/>
      <c r="SK42" s="5"/>
    </row>
    <row r="43" ht="14.25" customHeight="1">
      <c r="A43" s="77" t="s">
        <v>636</v>
      </c>
      <c r="B43" s="29" t="s">
        <v>672</v>
      </c>
      <c r="C43" s="78"/>
      <c r="D43" s="71">
        <f t="shared" si="4"/>
        <v>0</v>
      </c>
      <c r="E43" s="75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  <c r="IV43" s="30"/>
      <c r="IW43" s="30"/>
      <c r="IX43" s="30"/>
      <c r="IY43" s="30"/>
      <c r="IZ43" s="30"/>
      <c r="JA43" s="30"/>
      <c r="JB43" s="30"/>
      <c r="JC43" s="30"/>
      <c r="JD43" s="30"/>
      <c r="JE43" s="30"/>
      <c r="JF43" s="30"/>
      <c r="JG43" s="30"/>
      <c r="JH43" s="30"/>
      <c r="JI43" s="30"/>
      <c r="JJ43" s="30"/>
      <c r="JK43" s="30"/>
      <c r="JL43" s="30"/>
      <c r="JM43" s="30"/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/>
      <c r="KF43" s="30"/>
      <c r="KG43" s="30"/>
      <c r="KH43" s="30"/>
      <c r="KI43" s="30"/>
      <c r="KJ43" s="30"/>
      <c r="KK43" s="30"/>
      <c r="KL43" s="30"/>
      <c r="KM43" s="30"/>
      <c r="KN43" s="30"/>
      <c r="KO43" s="30"/>
      <c r="KP43" s="30"/>
      <c r="KQ43" s="30"/>
      <c r="KR43" s="30"/>
      <c r="KS43" s="30"/>
      <c r="KT43" s="30"/>
      <c r="KU43" s="30"/>
      <c r="KV43" s="30"/>
      <c r="KW43" s="30"/>
      <c r="KX43" s="30"/>
      <c r="KY43" s="30"/>
      <c r="KZ43" s="30"/>
      <c r="LA43" s="30"/>
      <c r="LB43" s="30"/>
      <c r="LC43" s="30"/>
      <c r="LD43" s="30"/>
      <c r="LE43" s="30"/>
      <c r="LF43" s="30"/>
      <c r="LG43" s="30"/>
      <c r="LH43" s="30"/>
      <c r="LI43" s="30"/>
      <c r="LJ43" s="30"/>
      <c r="LK43" s="30"/>
      <c r="LL43" s="30"/>
      <c r="LM43" s="30"/>
      <c r="LN43" s="30"/>
      <c r="LO43" s="30"/>
      <c r="LP43" s="30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/>
      <c r="MB43" s="30"/>
      <c r="MC43" s="30"/>
      <c r="MD43" s="30"/>
      <c r="ME43" s="30"/>
      <c r="MF43" s="30"/>
      <c r="MG43" s="30"/>
      <c r="MH43" s="30"/>
      <c r="MI43" s="30"/>
      <c r="MJ43" s="30"/>
      <c r="MK43" s="30"/>
      <c r="ML43" s="30"/>
      <c r="MM43" s="30"/>
      <c r="MN43" s="30"/>
      <c r="MO43" s="30"/>
      <c r="MP43" s="30"/>
      <c r="MQ43" s="30"/>
      <c r="MR43" s="30"/>
      <c r="MS43" s="30"/>
      <c r="MT43" s="30"/>
      <c r="MU43" s="30"/>
      <c r="MV43" s="30"/>
      <c r="MW43" s="30"/>
      <c r="MX43" s="30"/>
      <c r="MY43" s="30"/>
      <c r="MZ43" s="30"/>
      <c r="NA43" s="30"/>
      <c r="NB43" s="30"/>
      <c r="NC43" s="30"/>
      <c r="ND43" s="30"/>
      <c r="NE43" s="30"/>
      <c r="NF43" s="30"/>
      <c r="NG43" s="30"/>
      <c r="NH43" s="30"/>
      <c r="NI43" s="30"/>
      <c r="NJ43" s="30"/>
      <c r="NK43" s="30"/>
      <c r="NL43" s="30"/>
      <c r="NM43" s="30"/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/>
      <c r="OD43" s="30"/>
      <c r="OE43" s="30"/>
      <c r="OF43" s="30"/>
      <c r="OG43" s="30"/>
      <c r="OH43" s="30"/>
      <c r="OI43" s="30"/>
      <c r="OJ43" s="30"/>
      <c r="OK43" s="30"/>
      <c r="OL43" s="30"/>
      <c r="OM43" s="30"/>
      <c r="ON43" s="30"/>
      <c r="OO43" s="30"/>
      <c r="OP43" s="30"/>
      <c r="OQ43" s="30"/>
      <c r="OR43" s="30"/>
      <c r="OS43" s="30"/>
      <c r="OT43" s="30"/>
      <c r="OU43" s="30"/>
      <c r="OV43" s="30"/>
      <c r="OW43" s="30"/>
      <c r="OX43" s="30"/>
      <c r="OY43" s="30"/>
      <c r="OZ43" s="30"/>
      <c r="PA43" s="30"/>
      <c r="PB43" s="30"/>
      <c r="PC43" s="30"/>
      <c r="PD43" s="30"/>
      <c r="PE43" s="30"/>
      <c r="PF43" s="30"/>
      <c r="PG43" s="30"/>
      <c r="PH43" s="30"/>
      <c r="PI43" s="30"/>
      <c r="PJ43" s="30"/>
      <c r="PK43" s="30"/>
      <c r="PL43" s="30"/>
      <c r="PM43" s="30"/>
      <c r="PN43" s="30"/>
      <c r="PO43" s="30"/>
      <c r="PP43" s="30"/>
      <c r="PQ43" s="30"/>
      <c r="PR43" s="30"/>
      <c r="PS43" s="30"/>
      <c r="PT43" s="30"/>
      <c r="PU43" s="30"/>
      <c r="PV43" s="30"/>
      <c r="PW43" s="30"/>
      <c r="PX43" s="30"/>
      <c r="PY43" s="30"/>
      <c r="PZ43" s="30"/>
      <c r="QA43" s="30"/>
      <c r="QB43" s="30"/>
      <c r="QC43" s="30"/>
      <c r="QD43" s="30"/>
      <c r="QE43" s="30"/>
      <c r="QF43" s="30"/>
      <c r="QG43" s="30"/>
      <c r="QH43" s="30"/>
      <c r="QI43" s="30"/>
      <c r="QJ43" s="30"/>
      <c r="QK43" s="30"/>
      <c r="QL43" s="30"/>
      <c r="QM43" s="30"/>
      <c r="QN43" s="30"/>
      <c r="QO43" s="30"/>
      <c r="QP43" s="30"/>
      <c r="QQ43" s="30"/>
      <c r="QR43" s="30"/>
      <c r="QS43" s="30"/>
      <c r="QT43" s="30"/>
      <c r="QU43" s="30"/>
      <c r="QV43" s="30"/>
      <c r="QW43" s="30"/>
      <c r="QX43" s="30"/>
      <c r="QY43" s="30"/>
      <c r="QZ43" s="30"/>
      <c r="RA43" s="30"/>
      <c r="RB43" s="30"/>
      <c r="RC43" s="30"/>
      <c r="RD43" s="30"/>
      <c r="RE43" s="30"/>
      <c r="RF43" s="30"/>
      <c r="RG43" s="30"/>
      <c r="RH43" s="30"/>
      <c r="RI43" s="30"/>
      <c r="RJ43" s="30"/>
      <c r="RK43" s="30"/>
      <c r="RL43" s="30"/>
      <c r="RM43" s="30"/>
      <c r="RN43" s="30"/>
      <c r="RO43" s="30"/>
      <c r="RP43" s="30"/>
      <c r="RQ43" s="30"/>
      <c r="RR43" s="30"/>
      <c r="RS43" s="30"/>
      <c r="RT43" s="30"/>
      <c r="RU43" s="30"/>
      <c r="RV43" s="30"/>
      <c r="RW43" s="30"/>
      <c r="RX43" s="30"/>
      <c r="RY43" s="30"/>
      <c r="RZ43" s="30"/>
      <c r="SA43" s="30"/>
      <c r="SB43" s="30"/>
      <c r="SC43" s="30"/>
      <c r="SD43" s="30"/>
      <c r="SE43" s="30"/>
      <c r="SF43" s="30"/>
      <c r="SG43" s="30"/>
      <c r="SH43" s="30"/>
      <c r="SI43" s="30"/>
      <c r="SJ43" s="79"/>
      <c r="SK43" s="5"/>
    </row>
    <row r="44" ht="14.25" customHeight="1">
      <c r="A44" s="77" t="s">
        <v>636</v>
      </c>
      <c r="B44" s="29" t="s">
        <v>673</v>
      </c>
      <c r="C44" s="78"/>
      <c r="D44" s="71">
        <f t="shared" si="4"/>
        <v>0</v>
      </c>
      <c r="E44" s="75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  <c r="IT44" s="30"/>
      <c r="IU44" s="30"/>
      <c r="IV44" s="30"/>
      <c r="IW44" s="30"/>
      <c r="IX44" s="30"/>
      <c r="IY44" s="30"/>
      <c r="IZ44" s="30"/>
      <c r="JA44" s="30"/>
      <c r="JB44" s="30"/>
      <c r="JC44" s="30"/>
      <c r="JD44" s="30"/>
      <c r="JE44" s="30"/>
      <c r="JF44" s="30"/>
      <c r="JG44" s="30"/>
      <c r="JH44" s="30"/>
      <c r="JI44" s="30"/>
      <c r="JJ44" s="30"/>
      <c r="JK44" s="30"/>
      <c r="JL44" s="30"/>
      <c r="JM44" s="30"/>
      <c r="JN44" s="30"/>
      <c r="JO44" s="30"/>
      <c r="JP44" s="30"/>
      <c r="JQ44" s="30"/>
      <c r="JR44" s="30"/>
      <c r="JS44" s="30"/>
      <c r="JT44" s="30"/>
      <c r="JU44" s="30"/>
      <c r="JV44" s="30"/>
      <c r="JW44" s="30"/>
      <c r="JX44" s="30"/>
      <c r="JY44" s="30"/>
      <c r="JZ44" s="30"/>
      <c r="KA44" s="30"/>
      <c r="KB44" s="30"/>
      <c r="KC44" s="30"/>
      <c r="KD44" s="30"/>
      <c r="KE44" s="30"/>
      <c r="KF44" s="30"/>
      <c r="KG44" s="30"/>
      <c r="KH44" s="30"/>
      <c r="KI44" s="30"/>
      <c r="KJ44" s="30"/>
      <c r="KK44" s="30"/>
      <c r="KL44" s="30"/>
      <c r="KM44" s="30"/>
      <c r="KN44" s="30"/>
      <c r="KO44" s="30"/>
      <c r="KP44" s="30"/>
      <c r="KQ44" s="30"/>
      <c r="KR44" s="30"/>
      <c r="KS44" s="30"/>
      <c r="KT44" s="30"/>
      <c r="KU44" s="30"/>
      <c r="KV44" s="30"/>
      <c r="KW44" s="30"/>
      <c r="KX44" s="30"/>
      <c r="KY44" s="30"/>
      <c r="KZ44" s="30"/>
      <c r="LA44" s="30"/>
      <c r="LB44" s="30"/>
      <c r="LC44" s="30"/>
      <c r="LD44" s="30"/>
      <c r="LE44" s="30"/>
      <c r="LF44" s="30"/>
      <c r="LG44" s="30"/>
      <c r="LH44" s="30"/>
      <c r="LI44" s="30"/>
      <c r="LJ44" s="30"/>
      <c r="LK44" s="30"/>
      <c r="LL44" s="30"/>
      <c r="LM44" s="30"/>
      <c r="LN44" s="30"/>
      <c r="LO44" s="30"/>
      <c r="LP44" s="30"/>
      <c r="LQ44" s="30"/>
      <c r="LR44" s="30"/>
      <c r="LS44" s="30"/>
      <c r="LT44" s="30"/>
      <c r="LU44" s="30"/>
      <c r="LV44" s="30"/>
      <c r="LW44" s="30"/>
      <c r="LX44" s="30"/>
      <c r="LY44" s="30"/>
      <c r="LZ44" s="30"/>
      <c r="MA44" s="30"/>
      <c r="MB44" s="30"/>
      <c r="MC44" s="30"/>
      <c r="MD44" s="30"/>
      <c r="ME44" s="30"/>
      <c r="MF44" s="30"/>
      <c r="MG44" s="30"/>
      <c r="MH44" s="30"/>
      <c r="MI44" s="30"/>
      <c r="MJ44" s="30"/>
      <c r="MK44" s="30"/>
      <c r="ML44" s="30"/>
      <c r="MM44" s="30"/>
      <c r="MN44" s="30"/>
      <c r="MO44" s="30"/>
      <c r="MP44" s="30"/>
      <c r="MQ44" s="30"/>
      <c r="MR44" s="30"/>
      <c r="MS44" s="30"/>
      <c r="MT44" s="30"/>
      <c r="MU44" s="30"/>
      <c r="MV44" s="30"/>
      <c r="MW44" s="30"/>
      <c r="MX44" s="30"/>
      <c r="MY44" s="30"/>
      <c r="MZ44" s="30"/>
      <c r="NA44" s="30"/>
      <c r="NB44" s="30"/>
      <c r="NC44" s="30"/>
      <c r="ND44" s="30"/>
      <c r="NE44" s="30"/>
      <c r="NF44" s="30"/>
      <c r="NG44" s="30"/>
      <c r="NH44" s="30"/>
      <c r="NI44" s="30"/>
      <c r="NJ44" s="30"/>
      <c r="NK44" s="30"/>
      <c r="NL44" s="30"/>
      <c r="NM44" s="30"/>
      <c r="NN44" s="30"/>
      <c r="NO44" s="30"/>
      <c r="NP44" s="30"/>
      <c r="NQ44" s="30"/>
      <c r="NR44" s="30"/>
      <c r="NS44" s="30"/>
      <c r="NT44" s="30"/>
      <c r="NU44" s="30"/>
      <c r="NV44" s="30"/>
      <c r="NW44" s="30"/>
      <c r="NX44" s="30"/>
      <c r="NY44" s="30"/>
      <c r="NZ44" s="30"/>
      <c r="OA44" s="30"/>
      <c r="OB44" s="30"/>
      <c r="OC44" s="30"/>
      <c r="OD44" s="30"/>
      <c r="OE44" s="30"/>
      <c r="OF44" s="30"/>
      <c r="OG44" s="30"/>
      <c r="OH44" s="30"/>
      <c r="OI44" s="30"/>
      <c r="OJ44" s="30"/>
      <c r="OK44" s="30"/>
      <c r="OL44" s="30"/>
      <c r="OM44" s="30"/>
      <c r="ON44" s="30"/>
      <c r="OO44" s="30"/>
      <c r="OP44" s="30"/>
      <c r="OQ44" s="30"/>
      <c r="OR44" s="30"/>
      <c r="OS44" s="30"/>
      <c r="OT44" s="30"/>
      <c r="OU44" s="30"/>
      <c r="OV44" s="30"/>
      <c r="OW44" s="30"/>
      <c r="OX44" s="30"/>
      <c r="OY44" s="30"/>
      <c r="OZ44" s="30"/>
      <c r="PA44" s="30"/>
      <c r="PB44" s="30"/>
      <c r="PC44" s="30"/>
      <c r="PD44" s="30"/>
      <c r="PE44" s="30"/>
      <c r="PF44" s="30"/>
      <c r="PG44" s="30"/>
      <c r="PH44" s="30"/>
      <c r="PI44" s="30"/>
      <c r="PJ44" s="30"/>
      <c r="PK44" s="30"/>
      <c r="PL44" s="30"/>
      <c r="PM44" s="30"/>
      <c r="PN44" s="30"/>
      <c r="PO44" s="30"/>
      <c r="PP44" s="30"/>
      <c r="PQ44" s="30"/>
      <c r="PR44" s="30"/>
      <c r="PS44" s="30"/>
      <c r="PT44" s="30"/>
      <c r="PU44" s="30"/>
      <c r="PV44" s="30"/>
      <c r="PW44" s="30"/>
      <c r="PX44" s="30"/>
      <c r="PY44" s="30"/>
      <c r="PZ44" s="30"/>
      <c r="QA44" s="30"/>
      <c r="QB44" s="30"/>
      <c r="QC44" s="30"/>
      <c r="QD44" s="30"/>
      <c r="QE44" s="30"/>
      <c r="QF44" s="30"/>
      <c r="QG44" s="30"/>
      <c r="QH44" s="30"/>
      <c r="QI44" s="30"/>
      <c r="QJ44" s="30"/>
      <c r="QK44" s="30"/>
      <c r="QL44" s="30"/>
      <c r="QM44" s="30"/>
      <c r="QN44" s="30"/>
      <c r="QO44" s="30"/>
      <c r="QP44" s="30"/>
      <c r="QQ44" s="30"/>
      <c r="QR44" s="30"/>
      <c r="QS44" s="30"/>
      <c r="QT44" s="30"/>
      <c r="QU44" s="30"/>
      <c r="QV44" s="30"/>
      <c r="QW44" s="30"/>
      <c r="QX44" s="30"/>
      <c r="QY44" s="30"/>
      <c r="QZ44" s="30"/>
      <c r="RA44" s="30"/>
      <c r="RB44" s="30"/>
      <c r="RC44" s="30"/>
      <c r="RD44" s="30"/>
      <c r="RE44" s="30"/>
      <c r="RF44" s="30"/>
      <c r="RG44" s="30"/>
      <c r="RH44" s="30"/>
      <c r="RI44" s="30"/>
      <c r="RJ44" s="30"/>
      <c r="RK44" s="30"/>
      <c r="RL44" s="30"/>
      <c r="RM44" s="30"/>
      <c r="RN44" s="30"/>
      <c r="RO44" s="30"/>
      <c r="RP44" s="30"/>
      <c r="RQ44" s="30"/>
      <c r="RR44" s="30"/>
      <c r="RS44" s="30"/>
      <c r="RT44" s="30"/>
      <c r="RU44" s="30"/>
      <c r="RV44" s="30"/>
      <c r="RW44" s="30"/>
      <c r="RX44" s="30"/>
      <c r="RY44" s="30"/>
      <c r="RZ44" s="30"/>
      <c r="SA44" s="30"/>
      <c r="SB44" s="30"/>
      <c r="SC44" s="30"/>
      <c r="SD44" s="75"/>
      <c r="SE44" s="30"/>
      <c r="SF44" s="30"/>
      <c r="SG44" s="30"/>
      <c r="SH44" s="30"/>
      <c r="SI44" s="30"/>
      <c r="SJ44" s="79"/>
      <c r="SK44" s="5"/>
    </row>
    <row r="45" ht="14.25" customHeight="1">
      <c r="A45" s="77" t="s">
        <v>636</v>
      </c>
      <c r="B45" s="29" t="s">
        <v>674</v>
      </c>
      <c r="C45" s="78"/>
      <c r="D45" s="71">
        <f t="shared" si="4"/>
        <v>0</v>
      </c>
      <c r="E45" s="75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  <c r="IT45" s="30"/>
      <c r="IU45" s="30"/>
      <c r="IV45" s="30"/>
      <c r="IW45" s="30"/>
      <c r="IX45" s="30"/>
      <c r="IY45" s="30"/>
      <c r="IZ45" s="30"/>
      <c r="JA45" s="30"/>
      <c r="JB45" s="30"/>
      <c r="JC45" s="30"/>
      <c r="JD45" s="30"/>
      <c r="JE45" s="30"/>
      <c r="JF45" s="30"/>
      <c r="JG45" s="30"/>
      <c r="JH45" s="30"/>
      <c r="JI45" s="30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/>
      <c r="KF45" s="30"/>
      <c r="KG45" s="30"/>
      <c r="KH45" s="30"/>
      <c r="KI45" s="30"/>
      <c r="KJ45" s="30"/>
      <c r="KK45" s="30"/>
      <c r="KL45" s="30"/>
      <c r="KM45" s="30"/>
      <c r="KN45" s="30"/>
      <c r="KO45" s="30"/>
      <c r="KP45" s="30"/>
      <c r="KQ45" s="30"/>
      <c r="KR45" s="30"/>
      <c r="KS45" s="30"/>
      <c r="KT45" s="30"/>
      <c r="KU45" s="30"/>
      <c r="KV45" s="30"/>
      <c r="KW45" s="30"/>
      <c r="KX45" s="30"/>
      <c r="KY45" s="30"/>
      <c r="KZ45" s="30"/>
      <c r="LA45" s="30"/>
      <c r="LB45" s="30"/>
      <c r="LC45" s="30"/>
      <c r="LD45" s="30"/>
      <c r="LE45" s="30"/>
      <c r="LF45" s="30"/>
      <c r="LG45" s="30"/>
      <c r="LH45" s="30"/>
      <c r="LI45" s="30"/>
      <c r="LJ45" s="30"/>
      <c r="LK45" s="30"/>
      <c r="LL45" s="30"/>
      <c r="LM45" s="30"/>
      <c r="LN45" s="30"/>
      <c r="LO45" s="30"/>
      <c r="LP45" s="30"/>
      <c r="LQ45" s="30"/>
      <c r="LR45" s="30"/>
      <c r="LS45" s="30"/>
      <c r="LT45" s="30"/>
      <c r="LU45" s="30"/>
      <c r="LV45" s="30"/>
      <c r="LW45" s="30"/>
      <c r="LX45" s="30"/>
      <c r="LY45" s="30"/>
      <c r="LZ45" s="30"/>
      <c r="MA45" s="30"/>
      <c r="MB45" s="30"/>
      <c r="MC45" s="30"/>
      <c r="MD45" s="30"/>
      <c r="ME45" s="30"/>
      <c r="MF45" s="30"/>
      <c r="MG45" s="30"/>
      <c r="MH45" s="30"/>
      <c r="MI45" s="30"/>
      <c r="MJ45" s="30"/>
      <c r="MK45" s="30"/>
      <c r="ML45" s="30"/>
      <c r="MM45" s="30"/>
      <c r="MN45" s="30"/>
      <c r="MO45" s="30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/>
      <c r="NE45" s="30"/>
      <c r="NF45" s="30"/>
      <c r="NG45" s="30"/>
      <c r="NH45" s="30"/>
      <c r="NI45" s="30"/>
      <c r="NJ45" s="30"/>
      <c r="NK45" s="30"/>
      <c r="NL45" s="30"/>
      <c r="NM45" s="30"/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/>
      <c r="OD45" s="30"/>
      <c r="OE45" s="30"/>
      <c r="OF45" s="30"/>
      <c r="OG45" s="30"/>
      <c r="OH45" s="30"/>
      <c r="OI45" s="30"/>
      <c r="OJ45" s="30"/>
      <c r="OK45" s="30"/>
      <c r="OL45" s="30"/>
      <c r="OM45" s="30"/>
      <c r="ON45" s="30"/>
      <c r="OO45" s="30"/>
      <c r="OP45" s="30"/>
      <c r="OQ45" s="30"/>
      <c r="OR45" s="30"/>
      <c r="OS45" s="30"/>
      <c r="OT45" s="30"/>
      <c r="OU45" s="30"/>
      <c r="OV45" s="30"/>
      <c r="OW45" s="30"/>
      <c r="OX45" s="30"/>
      <c r="OY45" s="30"/>
      <c r="OZ45" s="30"/>
      <c r="PA45" s="30"/>
      <c r="PB45" s="30"/>
      <c r="PC45" s="30"/>
      <c r="PD45" s="30"/>
      <c r="PE45" s="30"/>
      <c r="PF45" s="30"/>
      <c r="PG45" s="30"/>
      <c r="PH45" s="30"/>
      <c r="PI45" s="30"/>
      <c r="PJ45" s="30"/>
      <c r="PK45" s="30"/>
      <c r="PL45" s="30"/>
      <c r="PM45" s="30"/>
      <c r="PN45" s="30"/>
      <c r="PO45" s="30"/>
      <c r="PP45" s="30"/>
      <c r="PQ45" s="30"/>
      <c r="PR45" s="30"/>
      <c r="PS45" s="30"/>
      <c r="PT45" s="30"/>
      <c r="PU45" s="30"/>
      <c r="PV45" s="30"/>
      <c r="PW45" s="30"/>
      <c r="PX45" s="30"/>
      <c r="PY45" s="30"/>
      <c r="PZ45" s="30"/>
      <c r="QA45" s="30"/>
      <c r="QB45" s="30"/>
      <c r="QC45" s="30"/>
      <c r="QD45" s="30"/>
      <c r="QE45" s="30"/>
      <c r="QF45" s="30"/>
      <c r="QG45" s="30"/>
      <c r="QH45" s="30"/>
      <c r="QI45" s="30"/>
      <c r="QJ45" s="30"/>
      <c r="QK45" s="30"/>
      <c r="QL45" s="30"/>
      <c r="QM45" s="30"/>
      <c r="QN45" s="30"/>
      <c r="QO45" s="30"/>
      <c r="QP45" s="30"/>
      <c r="QQ45" s="30"/>
      <c r="QR45" s="30"/>
      <c r="QS45" s="30"/>
      <c r="QT45" s="30"/>
      <c r="QU45" s="30"/>
      <c r="QV45" s="30"/>
      <c r="QW45" s="30"/>
      <c r="QX45" s="30"/>
      <c r="QY45" s="30"/>
      <c r="QZ45" s="30"/>
      <c r="RA45" s="30"/>
      <c r="RB45" s="30"/>
      <c r="RC45" s="30"/>
      <c r="RD45" s="30"/>
      <c r="RE45" s="30"/>
      <c r="RF45" s="30"/>
      <c r="RG45" s="30"/>
      <c r="RH45" s="30"/>
      <c r="RI45" s="30"/>
      <c r="RJ45" s="30"/>
      <c r="RK45" s="30"/>
      <c r="RL45" s="30"/>
      <c r="RM45" s="30"/>
      <c r="RN45" s="30"/>
      <c r="RO45" s="30"/>
      <c r="RP45" s="30"/>
      <c r="RQ45" s="30"/>
      <c r="RR45" s="30"/>
      <c r="RS45" s="30"/>
      <c r="RT45" s="30"/>
      <c r="RU45" s="30"/>
      <c r="RV45" s="30"/>
      <c r="RW45" s="30"/>
      <c r="RX45" s="30"/>
      <c r="RY45" s="30"/>
      <c r="RZ45" s="30"/>
      <c r="SA45" s="30"/>
      <c r="SB45" s="30"/>
      <c r="SC45" s="30"/>
      <c r="SD45" s="75"/>
      <c r="SE45" s="30"/>
      <c r="SF45" s="30"/>
      <c r="SG45" s="30"/>
      <c r="SH45" s="30"/>
      <c r="SI45" s="30"/>
      <c r="SJ45" s="79"/>
      <c r="SK45" s="5"/>
    </row>
    <row r="46" ht="14.25" customHeight="1">
      <c r="A46" s="77" t="s">
        <v>636</v>
      </c>
      <c r="B46" s="29" t="s">
        <v>675</v>
      </c>
      <c r="C46" s="78"/>
      <c r="D46" s="71">
        <f t="shared" si="4"/>
        <v>24418.96</v>
      </c>
      <c r="E46" s="75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>
        <v>4871.6</v>
      </c>
      <c r="BR46" s="30"/>
      <c r="BS46" s="30"/>
      <c r="BT46" s="30"/>
      <c r="BU46" s="30"/>
      <c r="BV46" s="30"/>
      <c r="BW46" s="30">
        <v>137.0</v>
      </c>
      <c r="BX46" s="30"/>
      <c r="BY46" s="30"/>
      <c r="BZ46" s="30"/>
      <c r="CA46" s="30">
        <v>222.1</v>
      </c>
      <c r="CB46" s="30"/>
      <c r="CC46" s="30">
        <v>5849.0</v>
      </c>
      <c r="CD46" s="30"/>
      <c r="CE46" s="30">
        <v>274.7</v>
      </c>
      <c r="CF46" s="30">
        <v>237.3</v>
      </c>
      <c r="CG46" s="30"/>
      <c r="CH46" s="30"/>
      <c r="CI46" s="30"/>
      <c r="CJ46" s="30"/>
      <c r="CK46" s="30"/>
      <c r="CL46" s="30"/>
      <c r="CM46" s="30"/>
      <c r="CN46" s="30">
        <v>1007.9</v>
      </c>
      <c r="CO46" s="30">
        <v>4565.0</v>
      </c>
      <c r="CP46" s="30">
        <v>81.5</v>
      </c>
      <c r="CQ46" s="30"/>
      <c r="CR46" s="30"/>
      <c r="CS46" s="30"/>
      <c r="CT46" s="30">
        <v>847.1</v>
      </c>
      <c r="CU46" s="30"/>
      <c r="CV46" s="30">
        <v>105.95</v>
      </c>
      <c r="CW46" s="30">
        <v>179.4</v>
      </c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>
        <v>64.3</v>
      </c>
      <c r="DL46" s="30"/>
      <c r="DM46" s="30"/>
      <c r="DN46" s="30"/>
      <c r="DO46" s="30"/>
      <c r="DP46" s="30"/>
      <c r="DQ46" s="30">
        <v>1243.3</v>
      </c>
      <c r="DR46" s="30"/>
      <c r="DS46" s="30">
        <v>808.0</v>
      </c>
      <c r="DT46" s="30"/>
      <c r="DU46" s="30"/>
      <c r="DV46" s="30"/>
      <c r="DW46" s="30">
        <v>1242.64</v>
      </c>
      <c r="DX46" s="30"/>
      <c r="DY46" s="30"/>
      <c r="DZ46" s="30">
        <v>137.97</v>
      </c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>
        <v>2294.5</v>
      </c>
      <c r="ER46" s="30"/>
      <c r="ES46" s="30"/>
      <c r="ET46" s="30"/>
      <c r="EU46" s="30"/>
      <c r="EV46" s="30">
        <v>249.7</v>
      </c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  <c r="IP46" s="30"/>
      <c r="IQ46" s="30"/>
      <c r="IR46" s="30"/>
      <c r="IS46" s="30"/>
      <c r="IT46" s="30"/>
      <c r="IU46" s="30"/>
      <c r="IV46" s="30"/>
      <c r="IW46" s="30"/>
      <c r="IX46" s="30"/>
      <c r="IY46" s="30"/>
      <c r="IZ46" s="30"/>
      <c r="JA46" s="30"/>
      <c r="JB46" s="30"/>
      <c r="JC46" s="30"/>
      <c r="JD46" s="30"/>
      <c r="JE46" s="30"/>
      <c r="JF46" s="30"/>
      <c r="JG46" s="30"/>
      <c r="JH46" s="30"/>
      <c r="JI46" s="30"/>
      <c r="JJ46" s="30"/>
      <c r="JK46" s="30"/>
      <c r="JL46" s="30"/>
      <c r="JM46" s="30"/>
      <c r="JN46" s="30"/>
      <c r="JO46" s="30"/>
      <c r="JP46" s="30"/>
      <c r="JQ46" s="30"/>
      <c r="JR46" s="30"/>
      <c r="JS46" s="30"/>
      <c r="JT46" s="30"/>
      <c r="JU46" s="30"/>
      <c r="JV46" s="30"/>
      <c r="JW46" s="30"/>
      <c r="JX46" s="30"/>
      <c r="JY46" s="30"/>
      <c r="JZ46" s="30"/>
      <c r="KA46" s="30"/>
      <c r="KB46" s="30"/>
      <c r="KC46" s="30"/>
      <c r="KD46" s="30"/>
      <c r="KE46" s="30"/>
      <c r="KF46" s="30"/>
      <c r="KG46" s="30"/>
      <c r="KH46" s="30"/>
      <c r="KI46" s="30"/>
      <c r="KJ46" s="30"/>
      <c r="KK46" s="30"/>
      <c r="KL46" s="30"/>
      <c r="KM46" s="30"/>
      <c r="KN46" s="30"/>
      <c r="KO46" s="30"/>
      <c r="KP46" s="30"/>
      <c r="KQ46" s="30"/>
      <c r="KR46" s="30"/>
      <c r="KS46" s="30"/>
      <c r="KT46" s="30"/>
      <c r="KU46" s="30"/>
      <c r="KV46" s="30"/>
      <c r="KW46" s="30"/>
      <c r="KX46" s="30"/>
      <c r="KY46" s="30"/>
      <c r="KZ46" s="30"/>
      <c r="LA46" s="30"/>
      <c r="LB46" s="30"/>
      <c r="LC46" s="30"/>
      <c r="LD46" s="30"/>
      <c r="LE46" s="30"/>
      <c r="LF46" s="30"/>
      <c r="LG46" s="30"/>
      <c r="LH46" s="30"/>
      <c r="LI46" s="30"/>
      <c r="LJ46" s="30"/>
      <c r="LK46" s="30"/>
      <c r="LL46" s="30"/>
      <c r="LM46" s="30"/>
      <c r="LN46" s="30"/>
      <c r="LO46" s="30"/>
      <c r="LP46" s="30"/>
      <c r="LQ46" s="30"/>
      <c r="LR46" s="30"/>
      <c r="LS46" s="30"/>
      <c r="LT46" s="30"/>
      <c r="LU46" s="30"/>
      <c r="LV46" s="30"/>
      <c r="LW46" s="30"/>
      <c r="LX46" s="30"/>
      <c r="LY46" s="30"/>
      <c r="LZ46" s="30"/>
      <c r="MA46" s="30"/>
      <c r="MB46" s="30"/>
      <c r="MC46" s="30"/>
      <c r="MD46" s="30"/>
      <c r="ME46" s="30"/>
      <c r="MF46" s="30"/>
      <c r="MG46" s="30"/>
      <c r="MH46" s="30"/>
      <c r="MI46" s="30"/>
      <c r="MJ46" s="30"/>
      <c r="MK46" s="30"/>
      <c r="ML46" s="30"/>
      <c r="MM46" s="30"/>
      <c r="MN46" s="30"/>
      <c r="MO46" s="30"/>
      <c r="MP46" s="30"/>
      <c r="MQ46" s="30"/>
      <c r="MR46" s="30"/>
      <c r="MS46" s="30"/>
      <c r="MT46" s="30"/>
      <c r="MU46" s="30"/>
      <c r="MV46" s="30"/>
      <c r="MW46" s="30"/>
      <c r="MX46" s="30"/>
      <c r="MY46" s="30"/>
      <c r="MZ46" s="30"/>
      <c r="NA46" s="30"/>
      <c r="NB46" s="30"/>
      <c r="NC46" s="30"/>
      <c r="ND46" s="30"/>
      <c r="NE46" s="30"/>
      <c r="NF46" s="30"/>
      <c r="NG46" s="30"/>
      <c r="NH46" s="30"/>
      <c r="NI46" s="30"/>
      <c r="NJ46" s="30"/>
      <c r="NK46" s="30"/>
      <c r="NL46" s="30"/>
      <c r="NM46" s="30"/>
      <c r="NN46" s="30"/>
      <c r="NO46" s="30"/>
      <c r="NP46" s="30"/>
      <c r="NQ46" s="30"/>
      <c r="NR46" s="30"/>
      <c r="NS46" s="30"/>
      <c r="NT46" s="30"/>
      <c r="NU46" s="30"/>
      <c r="NV46" s="30"/>
      <c r="NW46" s="30"/>
      <c r="NX46" s="30"/>
      <c r="NY46" s="30"/>
      <c r="NZ46" s="30"/>
      <c r="OA46" s="30"/>
      <c r="OB46" s="30"/>
      <c r="OC46" s="30"/>
      <c r="OD46" s="30"/>
      <c r="OE46" s="30"/>
      <c r="OF46" s="30"/>
      <c r="OG46" s="30"/>
      <c r="OH46" s="30"/>
      <c r="OI46" s="30"/>
      <c r="OJ46" s="30"/>
      <c r="OK46" s="30"/>
      <c r="OL46" s="30"/>
      <c r="OM46" s="30"/>
      <c r="ON46" s="30"/>
      <c r="OO46" s="30"/>
      <c r="OP46" s="30"/>
      <c r="OQ46" s="30"/>
      <c r="OR46" s="30"/>
      <c r="OS46" s="30"/>
      <c r="OT46" s="30"/>
      <c r="OU46" s="30"/>
      <c r="OV46" s="30"/>
      <c r="OW46" s="30"/>
      <c r="OX46" s="30"/>
      <c r="OY46" s="30"/>
      <c r="OZ46" s="30"/>
      <c r="PA46" s="30"/>
      <c r="PB46" s="30"/>
      <c r="PC46" s="30"/>
      <c r="PD46" s="30"/>
      <c r="PE46" s="30"/>
      <c r="PF46" s="30"/>
      <c r="PG46" s="30"/>
      <c r="PH46" s="30"/>
      <c r="PI46" s="30"/>
      <c r="PJ46" s="30"/>
      <c r="PK46" s="30"/>
      <c r="PL46" s="30"/>
      <c r="PM46" s="30"/>
      <c r="PN46" s="30"/>
      <c r="PO46" s="30"/>
      <c r="PP46" s="30"/>
      <c r="PQ46" s="30"/>
      <c r="PR46" s="30"/>
      <c r="PS46" s="30"/>
      <c r="PT46" s="30"/>
      <c r="PU46" s="30"/>
      <c r="PV46" s="30"/>
      <c r="PW46" s="30"/>
      <c r="PX46" s="30"/>
      <c r="PY46" s="30"/>
      <c r="PZ46" s="30"/>
      <c r="QA46" s="30"/>
      <c r="QB46" s="30"/>
      <c r="QC46" s="30"/>
      <c r="QD46" s="30"/>
      <c r="QE46" s="30"/>
      <c r="QF46" s="30"/>
      <c r="QG46" s="30"/>
      <c r="QH46" s="30"/>
      <c r="QI46" s="30"/>
      <c r="QJ46" s="30"/>
      <c r="QK46" s="30"/>
      <c r="QL46" s="30"/>
      <c r="QM46" s="30"/>
      <c r="QN46" s="30"/>
      <c r="QO46" s="30"/>
      <c r="QP46" s="30"/>
      <c r="QQ46" s="30"/>
      <c r="QR46" s="30"/>
      <c r="QS46" s="30"/>
      <c r="QT46" s="30"/>
      <c r="QU46" s="30"/>
      <c r="QV46" s="30"/>
      <c r="QW46" s="30"/>
      <c r="QX46" s="30"/>
      <c r="QY46" s="30"/>
      <c r="QZ46" s="30"/>
      <c r="RA46" s="30"/>
      <c r="RB46" s="30"/>
      <c r="RC46" s="30"/>
      <c r="RD46" s="30"/>
      <c r="RE46" s="30"/>
      <c r="RF46" s="30"/>
      <c r="RG46" s="30"/>
      <c r="RH46" s="30"/>
      <c r="RI46" s="30"/>
      <c r="RJ46" s="30"/>
      <c r="RK46" s="30"/>
      <c r="RL46" s="30"/>
      <c r="RM46" s="30"/>
      <c r="RN46" s="30"/>
      <c r="RO46" s="30"/>
      <c r="RP46" s="30"/>
      <c r="RQ46" s="30"/>
      <c r="RR46" s="30"/>
      <c r="RS46" s="30"/>
      <c r="RT46" s="30"/>
      <c r="RU46" s="30"/>
      <c r="RV46" s="30"/>
      <c r="RW46" s="30"/>
      <c r="RX46" s="30"/>
      <c r="RY46" s="30"/>
      <c r="RZ46" s="30"/>
      <c r="SA46" s="30"/>
      <c r="SB46" s="30"/>
      <c r="SC46" s="30"/>
      <c r="SD46" s="75"/>
      <c r="SE46" s="30"/>
      <c r="SF46" s="30"/>
      <c r="SG46" s="30"/>
      <c r="SH46" s="30"/>
      <c r="SI46" s="30"/>
      <c r="SJ46" s="79"/>
      <c r="SK46" s="5"/>
    </row>
    <row r="47" ht="14.25" customHeight="1">
      <c r="A47" s="77" t="s">
        <v>636</v>
      </c>
      <c r="B47" s="29" t="s">
        <v>676</v>
      </c>
      <c r="C47" s="78"/>
      <c r="D47" s="71">
        <f t="shared" si="4"/>
        <v>0</v>
      </c>
      <c r="E47" s="75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0"/>
      <c r="IV47" s="30"/>
      <c r="IW47" s="30"/>
      <c r="IX47" s="30"/>
      <c r="IY47" s="30"/>
      <c r="IZ47" s="30"/>
      <c r="JA47" s="30"/>
      <c r="JB47" s="30"/>
      <c r="JC47" s="30"/>
      <c r="JD47" s="30"/>
      <c r="JE47" s="30"/>
      <c r="JF47" s="30"/>
      <c r="JG47" s="30"/>
      <c r="JH47" s="30"/>
      <c r="JI47" s="30"/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/>
      <c r="JW47" s="30"/>
      <c r="JX47" s="30"/>
      <c r="JY47" s="30"/>
      <c r="JZ47" s="30"/>
      <c r="KA47" s="30"/>
      <c r="KB47" s="30"/>
      <c r="KC47" s="30"/>
      <c r="KD47" s="30"/>
      <c r="KE47" s="30"/>
      <c r="KF47" s="30"/>
      <c r="KG47" s="30"/>
      <c r="KH47" s="30"/>
      <c r="KI47" s="30"/>
      <c r="KJ47" s="30"/>
      <c r="KK47" s="30"/>
      <c r="KL47" s="30"/>
      <c r="KM47" s="30"/>
      <c r="KN47" s="30"/>
      <c r="KO47" s="30"/>
      <c r="KP47" s="30"/>
      <c r="KQ47" s="30"/>
      <c r="KR47" s="30"/>
      <c r="KS47" s="30"/>
      <c r="KT47" s="30"/>
      <c r="KU47" s="30"/>
      <c r="KV47" s="30"/>
      <c r="KW47" s="30"/>
      <c r="KX47" s="30"/>
      <c r="KY47" s="30"/>
      <c r="KZ47" s="30"/>
      <c r="LA47" s="30"/>
      <c r="LB47" s="30"/>
      <c r="LC47" s="30"/>
      <c r="LD47" s="30"/>
      <c r="LE47" s="30"/>
      <c r="LF47" s="30"/>
      <c r="LG47" s="30"/>
      <c r="LH47" s="30"/>
      <c r="LI47" s="30"/>
      <c r="LJ47" s="30"/>
      <c r="LK47" s="30"/>
      <c r="LL47" s="30"/>
      <c r="LM47" s="30"/>
      <c r="LN47" s="30"/>
      <c r="LO47" s="30"/>
      <c r="LP47" s="30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/>
      <c r="MF47" s="30"/>
      <c r="MG47" s="30"/>
      <c r="MH47" s="30"/>
      <c r="MI47" s="30"/>
      <c r="MJ47" s="30"/>
      <c r="MK47" s="30"/>
      <c r="ML47" s="30"/>
      <c r="MM47" s="30"/>
      <c r="MN47" s="30"/>
      <c r="MO47" s="30"/>
      <c r="MP47" s="30"/>
      <c r="MQ47" s="30"/>
      <c r="MR47" s="30"/>
      <c r="MS47" s="30"/>
      <c r="MT47" s="30"/>
      <c r="MU47" s="30"/>
      <c r="MV47" s="30"/>
      <c r="MW47" s="30"/>
      <c r="MX47" s="30"/>
      <c r="MY47" s="30"/>
      <c r="MZ47" s="30"/>
      <c r="NA47" s="30"/>
      <c r="NB47" s="30"/>
      <c r="NC47" s="30"/>
      <c r="ND47" s="30"/>
      <c r="NE47" s="30"/>
      <c r="NF47" s="30"/>
      <c r="NG47" s="30"/>
      <c r="NH47" s="30"/>
      <c r="NI47" s="30"/>
      <c r="NJ47" s="30"/>
      <c r="NK47" s="30"/>
      <c r="NL47" s="30"/>
      <c r="NM47" s="30"/>
      <c r="NN47" s="30"/>
      <c r="NO47" s="30"/>
      <c r="NP47" s="30"/>
      <c r="NQ47" s="30"/>
      <c r="NR47" s="30"/>
      <c r="NS47" s="30"/>
      <c r="NT47" s="30"/>
      <c r="NU47" s="30"/>
      <c r="NV47" s="30"/>
      <c r="NW47" s="30"/>
      <c r="NX47" s="30"/>
      <c r="NY47" s="30"/>
      <c r="NZ47" s="30"/>
      <c r="OA47" s="30"/>
      <c r="OB47" s="30"/>
      <c r="OC47" s="30"/>
      <c r="OD47" s="30"/>
      <c r="OE47" s="30"/>
      <c r="OF47" s="30"/>
      <c r="OG47" s="30"/>
      <c r="OH47" s="30"/>
      <c r="OI47" s="30"/>
      <c r="OJ47" s="30"/>
      <c r="OK47" s="30"/>
      <c r="OL47" s="30"/>
      <c r="OM47" s="30"/>
      <c r="ON47" s="30"/>
      <c r="OO47" s="30"/>
      <c r="OP47" s="30"/>
      <c r="OQ47" s="30"/>
      <c r="OR47" s="30"/>
      <c r="OS47" s="30"/>
      <c r="OT47" s="30"/>
      <c r="OU47" s="30"/>
      <c r="OV47" s="30"/>
      <c r="OW47" s="30"/>
      <c r="OX47" s="30"/>
      <c r="OY47" s="30"/>
      <c r="OZ47" s="30"/>
      <c r="PA47" s="30"/>
      <c r="PB47" s="30"/>
      <c r="PC47" s="30"/>
      <c r="PD47" s="30"/>
      <c r="PE47" s="30"/>
      <c r="PF47" s="30"/>
      <c r="PG47" s="30"/>
      <c r="PH47" s="30"/>
      <c r="PI47" s="30"/>
      <c r="PJ47" s="30"/>
      <c r="PK47" s="30"/>
      <c r="PL47" s="30"/>
      <c r="PM47" s="30"/>
      <c r="PN47" s="30"/>
      <c r="PO47" s="30"/>
      <c r="PP47" s="30"/>
      <c r="PQ47" s="30"/>
      <c r="PR47" s="30"/>
      <c r="PS47" s="30"/>
      <c r="PT47" s="30"/>
      <c r="PU47" s="30"/>
      <c r="PV47" s="30"/>
      <c r="PW47" s="30"/>
      <c r="PX47" s="30"/>
      <c r="PY47" s="30"/>
      <c r="PZ47" s="30"/>
      <c r="QA47" s="30"/>
      <c r="QB47" s="30"/>
      <c r="QC47" s="30"/>
      <c r="QD47" s="30"/>
      <c r="QE47" s="30"/>
      <c r="QF47" s="30"/>
      <c r="QG47" s="30"/>
      <c r="QH47" s="30"/>
      <c r="QI47" s="30"/>
      <c r="QJ47" s="30"/>
      <c r="QK47" s="30"/>
      <c r="QL47" s="30"/>
      <c r="QM47" s="30"/>
      <c r="QN47" s="30"/>
      <c r="QO47" s="30"/>
      <c r="QP47" s="30"/>
      <c r="QQ47" s="30"/>
      <c r="QR47" s="30"/>
      <c r="QS47" s="30"/>
      <c r="QT47" s="30"/>
      <c r="QU47" s="30"/>
      <c r="QV47" s="30"/>
      <c r="QW47" s="30"/>
      <c r="QX47" s="30"/>
      <c r="QY47" s="30"/>
      <c r="QZ47" s="30"/>
      <c r="RA47" s="30"/>
      <c r="RB47" s="30"/>
      <c r="RC47" s="30"/>
      <c r="RD47" s="30"/>
      <c r="RE47" s="30"/>
      <c r="RF47" s="30"/>
      <c r="RG47" s="30"/>
      <c r="RH47" s="30"/>
      <c r="RI47" s="30"/>
      <c r="RJ47" s="30"/>
      <c r="RK47" s="30"/>
      <c r="RL47" s="30"/>
      <c r="RM47" s="30"/>
      <c r="RN47" s="30"/>
      <c r="RO47" s="30"/>
      <c r="RP47" s="30"/>
      <c r="RQ47" s="30"/>
      <c r="RR47" s="30"/>
      <c r="RS47" s="30"/>
      <c r="RT47" s="30"/>
      <c r="RU47" s="30"/>
      <c r="RV47" s="30"/>
      <c r="RW47" s="30"/>
      <c r="RX47" s="30"/>
      <c r="RY47" s="30"/>
      <c r="RZ47" s="30"/>
      <c r="SA47" s="30"/>
      <c r="SB47" s="30"/>
      <c r="SC47" s="30"/>
      <c r="SD47" s="30"/>
      <c r="SE47" s="30"/>
      <c r="SF47" s="30"/>
      <c r="SG47" s="30"/>
      <c r="SH47" s="30"/>
      <c r="SI47" s="30"/>
      <c r="SJ47" s="79"/>
      <c r="SK47" s="5"/>
    </row>
    <row r="48" ht="14.25" customHeight="1">
      <c r="A48" s="77" t="s">
        <v>636</v>
      </c>
      <c r="B48" s="29" t="s">
        <v>677</v>
      </c>
      <c r="C48" s="78"/>
      <c r="D48" s="71">
        <f t="shared" si="4"/>
        <v>2649.3</v>
      </c>
      <c r="E48" s="75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>
        <v>139.0</v>
      </c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>
        <v>139.0</v>
      </c>
      <c r="CC48" s="30"/>
      <c r="CD48" s="30"/>
      <c r="CE48" s="30"/>
      <c r="CF48" s="30"/>
      <c r="CG48" s="30"/>
      <c r="CH48" s="30"/>
      <c r="CI48" s="30"/>
      <c r="CJ48" s="30"/>
      <c r="CK48" s="30">
        <v>1105.69</v>
      </c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>
        <v>139.0</v>
      </c>
      <c r="CY48" s="30"/>
      <c r="CZ48" s="30"/>
      <c r="DA48" s="30"/>
      <c r="DB48" s="30">
        <v>327.5</v>
      </c>
      <c r="DC48" s="30"/>
      <c r="DD48" s="30"/>
      <c r="DE48" s="30"/>
      <c r="DF48" s="30"/>
      <c r="DG48" s="30"/>
      <c r="DH48" s="30"/>
      <c r="DI48" s="30">
        <v>105.0</v>
      </c>
      <c r="DJ48" s="30"/>
      <c r="DK48" s="30"/>
      <c r="DL48" s="30">
        <v>2085.0</v>
      </c>
      <c r="DM48" s="30">
        <v>-2085.0</v>
      </c>
      <c r="DN48" s="30">
        <v>139.0</v>
      </c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>
        <v>416.11</v>
      </c>
      <c r="EB48" s="30"/>
      <c r="EC48" s="30"/>
      <c r="ED48" s="30"/>
      <c r="EE48" s="30">
        <v>139.0</v>
      </c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  <c r="IV48" s="30"/>
      <c r="IW48" s="30"/>
      <c r="IX48" s="30"/>
      <c r="IY48" s="30"/>
      <c r="IZ48" s="30"/>
      <c r="JA48" s="30"/>
      <c r="JB48" s="30"/>
      <c r="JC48" s="30"/>
      <c r="JD48" s="30"/>
      <c r="JE48" s="30"/>
      <c r="JF48" s="30"/>
      <c r="JG48" s="30"/>
      <c r="JH48" s="30"/>
      <c r="JI48" s="30"/>
      <c r="JJ48" s="30"/>
      <c r="JK48" s="30"/>
      <c r="JL48" s="30"/>
      <c r="JM48" s="30"/>
      <c r="JN48" s="30"/>
      <c r="JO48" s="30"/>
      <c r="JP48" s="30"/>
      <c r="JQ48" s="30"/>
      <c r="JR48" s="30"/>
      <c r="JS48" s="30"/>
      <c r="JT48" s="30"/>
      <c r="JU48" s="30"/>
      <c r="JV48" s="30"/>
      <c r="JW48" s="30"/>
      <c r="JX48" s="30"/>
      <c r="JY48" s="30"/>
      <c r="JZ48" s="30"/>
      <c r="KA48" s="30"/>
      <c r="KB48" s="30"/>
      <c r="KC48" s="30"/>
      <c r="KD48" s="30"/>
      <c r="KE48" s="30"/>
      <c r="KF48" s="30"/>
      <c r="KG48" s="30"/>
      <c r="KH48" s="30"/>
      <c r="KI48" s="30"/>
      <c r="KJ48" s="30"/>
      <c r="KK48" s="30"/>
      <c r="KL48" s="30"/>
      <c r="KM48" s="30"/>
      <c r="KN48" s="30"/>
      <c r="KO48" s="30"/>
      <c r="KP48" s="30"/>
      <c r="KQ48" s="30"/>
      <c r="KR48" s="30"/>
      <c r="KS48" s="30"/>
      <c r="KT48" s="30"/>
      <c r="KU48" s="30"/>
      <c r="KV48" s="30"/>
      <c r="KW48" s="30"/>
      <c r="KX48" s="30"/>
      <c r="KY48" s="30"/>
      <c r="KZ48" s="30"/>
      <c r="LA48" s="30"/>
      <c r="LB48" s="30"/>
      <c r="LC48" s="30"/>
      <c r="LD48" s="30"/>
      <c r="LE48" s="30"/>
      <c r="LF48" s="30"/>
      <c r="LG48" s="30"/>
      <c r="LH48" s="30"/>
      <c r="LI48" s="30"/>
      <c r="LJ48" s="30"/>
      <c r="LK48" s="30"/>
      <c r="LL48" s="30"/>
      <c r="LM48" s="30"/>
      <c r="LN48" s="30"/>
      <c r="LO48" s="30"/>
      <c r="LP48" s="30"/>
      <c r="LQ48" s="30"/>
      <c r="LR48" s="30"/>
      <c r="LS48" s="30"/>
      <c r="LT48" s="30"/>
      <c r="LU48" s="30"/>
      <c r="LV48" s="30"/>
      <c r="LW48" s="30"/>
      <c r="LX48" s="30"/>
      <c r="LY48" s="30"/>
      <c r="LZ48" s="30"/>
      <c r="MA48" s="30"/>
      <c r="MB48" s="30"/>
      <c r="MC48" s="30"/>
      <c r="MD48" s="30"/>
      <c r="ME48" s="30"/>
      <c r="MF48" s="30"/>
      <c r="MG48" s="30"/>
      <c r="MH48" s="30"/>
      <c r="MI48" s="30"/>
      <c r="MJ48" s="30"/>
      <c r="MK48" s="30"/>
      <c r="ML48" s="30"/>
      <c r="MM48" s="30"/>
      <c r="MN48" s="30"/>
      <c r="MO48" s="30"/>
      <c r="MP48" s="30"/>
      <c r="MQ48" s="30"/>
      <c r="MR48" s="30"/>
      <c r="MS48" s="30"/>
      <c r="MT48" s="30"/>
      <c r="MU48" s="30"/>
      <c r="MV48" s="30"/>
      <c r="MW48" s="30"/>
      <c r="MX48" s="30"/>
      <c r="MY48" s="30"/>
      <c r="MZ48" s="30"/>
      <c r="NA48" s="30"/>
      <c r="NB48" s="30"/>
      <c r="NC48" s="30"/>
      <c r="ND48" s="30"/>
      <c r="NE48" s="30"/>
      <c r="NF48" s="30"/>
      <c r="NG48" s="30"/>
      <c r="NH48" s="30"/>
      <c r="NI48" s="30"/>
      <c r="NJ48" s="30"/>
      <c r="NK48" s="30"/>
      <c r="NL48" s="30"/>
      <c r="NM48" s="30"/>
      <c r="NN48" s="30"/>
      <c r="NO48" s="30"/>
      <c r="NP48" s="30"/>
      <c r="NQ48" s="30"/>
      <c r="NR48" s="30"/>
      <c r="NS48" s="30"/>
      <c r="NT48" s="30"/>
      <c r="NU48" s="30"/>
      <c r="NV48" s="30"/>
      <c r="NW48" s="30"/>
      <c r="NX48" s="30"/>
      <c r="NY48" s="30"/>
      <c r="NZ48" s="30"/>
      <c r="OA48" s="30"/>
      <c r="OB48" s="30"/>
      <c r="OC48" s="30"/>
      <c r="OD48" s="30"/>
      <c r="OE48" s="30"/>
      <c r="OF48" s="30"/>
      <c r="OG48" s="30"/>
      <c r="OH48" s="30"/>
      <c r="OI48" s="30"/>
      <c r="OJ48" s="30"/>
      <c r="OK48" s="30"/>
      <c r="OL48" s="30"/>
      <c r="OM48" s="30"/>
      <c r="ON48" s="30"/>
      <c r="OO48" s="30"/>
      <c r="OP48" s="30"/>
      <c r="OQ48" s="30"/>
      <c r="OR48" s="30"/>
      <c r="OS48" s="30"/>
      <c r="OT48" s="30"/>
      <c r="OU48" s="30"/>
      <c r="OV48" s="30"/>
      <c r="OW48" s="30"/>
      <c r="OX48" s="30"/>
      <c r="OY48" s="30"/>
      <c r="OZ48" s="30"/>
      <c r="PA48" s="30"/>
      <c r="PB48" s="30"/>
      <c r="PC48" s="30"/>
      <c r="PD48" s="30"/>
      <c r="PE48" s="30"/>
      <c r="PF48" s="30"/>
      <c r="PG48" s="30"/>
      <c r="PH48" s="30"/>
      <c r="PI48" s="30"/>
      <c r="PJ48" s="30"/>
      <c r="PK48" s="30"/>
      <c r="PL48" s="30"/>
      <c r="PM48" s="30"/>
      <c r="PN48" s="30"/>
      <c r="PO48" s="30"/>
      <c r="PP48" s="30"/>
      <c r="PQ48" s="30"/>
      <c r="PR48" s="30"/>
      <c r="PS48" s="30"/>
      <c r="PT48" s="30"/>
      <c r="PU48" s="30"/>
      <c r="PV48" s="30"/>
      <c r="PW48" s="30"/>
      <c r="PX48" s="30"/>
      <c r="PY48" s="30"/>
      <c r="PZ48" s="30"/>
      <c r="QA48" s="30"/>
      <c r="QB48" s="30"/>
      <c r="QC48" s="30"/>
      <c r="QD48" s="30"/>
      <c r="QE48" s="30"/>
      <c r="QF48" s="30"/>
      <c r="QG48" s="30"/>
      <c r="QH48" s="30"/>
      <c r="QI48" s="30"/>
      <c r="QJ48" s="30"/>
      <c r="QK48" s="30"/>
      <c r="QL48" s="30"/>
      <c r="QM48" s="30"/>
      <c r="QN48" s="30"/>
      <c r="QO48" s="30"/>
      <c r="QP48" s="30"/>
      <c r="QQ48" s="30"/>
      <c r="QR48" s="30"/>
      <c r="QS48" s="30"/>
      <c r="QT48" s="30"/>
      <c r="QU48" s="30"/>
      <c r="QV48" s="30"/>
      <c r="QW48" s="30"/>
      <c r="QX48" s="30"/>
      <c r="QY48" s="30"/>
      <c r="QZ48" s="30"/>
      <c r="RA48" s="30"/>
      <c r="RB48" s="30"/>
      <c r="RC48" s="30"/>
      <c r="RD48" s="30"/>
      <c r="RE48" s="30"/>
      <c r="RF48" s="30"/>
      <c r="RG48" s="30"/>
      <c r="RH48" s="30"/>
      <c r="RI48" s="30"/>
      <c r="RJ48" s="30"/>
      <c r="RK48" s="30"/>
      <c r="RL48" s="30"/>
      <c r="RM48" s="30"/>
      <c r="RN48" s="30"/>
      <c r="RO48" s="30"/>
      <c r="RP48" s="30"/>
      <c r="RQ48" s="30"/>
      <c r="RR48" s="30"/>
      <c r="RS48" s="30"/>
      <c r="RT48" s="30"/>
      <c r="RU48" s="30"/>
      <c r="RV48" s="30"/>
      <c r="RW48" s="30"/>
      <c r="RX48" s="30"/>
      <c r="RY48" s="30"/>
      <c r="RZ48" s="30"/>
      <c r="SA48" s="30"/>
      <c r="SB48" s="30"/>
      <c r="SC48" s="30"/>
      <c r="SD48" s="30"/>
      <c r="SE48" s="30"/>
      <c r="SF48" s="30"/>
      <c r="SG48" s="30"/>
      <c r="SH48" s="30"/>
      <c r="SI48" s="30"/>
      <c r="SJ48" s="79"/>
      <c r="SK48" s="5"/>
    </row>
    <row r="49" ht="14.25" customHeight="1">
      <c r="A49" s="77" t="s">
        <v>636</v>
      </c>
      <c r="B49" s="29" t="s">
        <v>678</v>
      </c>
      <c r="C49" s="78"/>
      <c r="D49" s="71">
        <f t="shared" si="4"/>
        <v>0</v>
      </c>
      <c r="E49" s="75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  <c r="IV49" s="30"/>
      <c r="IW49" s="30"/>
      <c r="IX49" s="30"/>
      <c r="IY49" s="30"/>
      <c r="IZ49" s="30"/>
      <c r="JA49" s="30"/>
      <c r="JB49" s="30"/>
      <c r="JC49" s="30"/>
      <c r="JD49" s="30"/>
      <c r="JE49" s="30"/>
      <c r="JF49" s="30"/>
      <c r="JG49" s="30"/>
      <c r="JH49" s="30"/>
      <c r="JI49" s="30"/>
      <c r="JJ49" s="30"/>
      <c r="JK49" s="30"/>
      <c r="JL49" s="30"/>
      <c r="JM49" s="30"/>
      <c r="JN49" s="30"/>
      <c r="JO49" s="30"/>
      <c r="JP49" s="30"/>
      <c r="JQ49" s="30"/>
      <c r="JR49" s="30"/>
      <c r="JS49" s="30"/>
      <c r="JT49" s="30"/>
      <c r="JU49" s="30"/>
      <c r="JV49" s="30"/>
      <c r="JW49" s="30"/>
      <c r="JX49" s="30"/>
      <c r="JY49" s="30"/>
      <c r="JZ49" s="30"/>
      <c r="KA49" s="30"/>
      <c r="KB49" s="30"/>
      <c r="KC49" s="30"/>
      <c r="KD49" s="30"/>
      <c r="KE49" s="30"/>
      <c r="KF49" s="30"/>
      <c r="KG49" s="30"/>
      <c r="KH49" s="30"/>
      <c r="KI49" s="30"/>
      <c r="KJ49" s="30"/>
      <c r="KK49" s="30"/>
      <c r="KL49" s="30"/>
      <c r="KM49" s="30"/>
      <c r="KN49" s="30"/>
      <c r="KO49" s="30"/>
      <c r="KP49" s="30"/>
      <c r="KQ49" s="30"/>
      <c r="KR49" s="30"/>
      <c r="KS49" s="30"/>
      <c r="KT49" s="30"/>
      <c r="KU49" s="30"/>
      <c r="KV49" s="30"/>
      <c r="KW49" s="30"/>
      <c r="KX49" s="30"/>
      <c r="KY49" s="30"/>
      <c r="KZ49" s="30"/>
      <c r="LA49" s="30"/>
      <c r="LB49" s="30"/>
      <c r="LC49" s="30"/>
      <c r="LD49" s="30"/>
      <c r="LE49" s="30"/>
      <c r="LF49" s="30"/>
      <c r="LG49" s="30"/>
      <c r="LH49" s="30"/>
      <c r="LI49" s="30"/>
      <c r="LJ49" s="30"/>
      <c r="LK49" s="30"/>
      <c r="LL49" s="30"/>
      <c r="LM49" s="30"/>
      <c r="LN49" s="30"/>
      <c r="LO49" s="30"/>
      <c r="LP49" s="30"/>
      <c r="LQ49" s="30"/>
      <c r="LR49" s="30"/>
      <c r="LS49" s="30"/>
      <c r="LT49" s="30"/>
      <c r="LU49" s="30"/>
      <c r="LV49" s="30"/>
      <c r="LW49" s="30"/>
      <c r="LX49" s="30"/>
      <c r="LY49" s="30"/>
      <c r="LZ49" s="30"/>
      <c r="MA49" s="30"/>
      <c r="MB49" s="30"/>
      <c r="MC49" s="30"/>
      <c r="MD49" s="30"/>
      <c r="ME49" s="30"/>
      <c r="MF49" s="30"/>
      <c r="MG49" s="30"/>
      <c r="MH49" s="30"/>
      <c r="MI49" s="30"/>
      <c r="MJ49" s="30"/>
      <c r="MK49" s="30"/>
      <c r="ML49" s="30"/>
      <c r="MM49" s="30"/>
      <c r="MN49" s="30"/>
      <c r="MO49" s="30"/>
      <c r="MP49" s="30"/>
      <c r="MQ49" s="30"/>
      <c r="MR49" s="30"/>
      <c r="MS49" s="30"/>
      <c r="MT49" s="30"/>
      <c r="MU49" s="30"/>
      <c r="MV49" s="30"/>
      <c r="MW49" s="30"/>
      <c r="MX49" s="30"/>
      <c r="MY49" s="30"/>
      <c r="MZ49" s="30"/>
      <c r="NA49" s="30"/>
      <c r="NB49" s="30"/>
      <c r="NC49" s="30"/>
      <c r="ND49" s="30"/>
      <c r="NE49" s="30"/>
      <c r="NF49" s="30"/>
      <c r="NG49" s="30"/>
      <c r="NH49" s="30"/>
      <c r="NI49" s="30"/>
      <c r="NJ49" s="30"/>
      <c r="NK49" s="30"/>
      <c r="NL49" s="30"/>
      <c r="NM49" s="30"/>
      <c r="NN49" s="30"/>
      <c r="NO49" s="30"/>
      <c r="NP49" s="30"/>
      <c r="NQ49" s="30"/>
      <c r="NR49" s="30"/>
      <c r="NS49" s="30"/>
      <c r="NT49" s="30"/>
      <c r="NU49" s="30"/>
      <c r="NV49" s="30"/>
      <c r="NW49" s="30"/>
      <c r="NX49" s="30"/>
      <c r="NY49" s="30"/>
      <c r="NZ49" s="30"/>
      <c r="OA49" s="30"/>
      <c r="OB49" s="30"/>
      <c r="OC49" s="30"/>
      <c r="OD49" s="30"/>
      <c r="OE49" s="30"/>
      <c r="OF49" s="30"/>
      <c r="OG49" s="30"/>
      <c r="OH49" s="30"/>
      <c r="OI49" s="30"/>
      <c r="OJ49" s="30"/>
      <c r="OK49" s="30"/>
      <c r="OL49" s="30"/>
      <c r="OM49" s="30"/>
      <c r="ON49" s="30"/>
      <c r="OO49" s="30"/>
      <c r="OP49" s="30"/>
      <c r="OQ49" s="30"/>
      <c r="OR49" s="30"/>
      <c r="OS49" s="30"/>
      <c r="OT49" s="30"/>
      <c r="OU49" s="30"/>
      <c r="OV49" s="30"/>
      <c r="OW49" s="30"/>
      <c r="OX49" s="30"/>
      <c r="OY49" s="30"/>
      <c r="OZ49" s="30"/>
      <c r="PA49" s="30"/>
      <c r="PB49" s="30"/>
      <c r="PC49" s="30"/>
      <c r="PD49" s="30"/>
      <c r="PE49" s="30"/>
      <c r="PF49" s="30"/>
      <c r="PG49" s="30"/>
      <c r="PH49" s="30"/>
      <c r="PI49" s="30"/>
      <c r="PJ49" s="30"/>
      <c r="PK49" s="30"/>
      <c r="PL49" s="30"/>
      <c r="PM49" s="30"/>
      <c r="PN49" s="30"/>
      <c r="PO49" s="30"/>
      <c r="PP49" s="30"/>
      <c r="PQ49" s="30"/>
      <c r="PR49" s="30"/>
      <c r="PS49" s="30"/>
      <c r="PT49" s="30"/>
      <c r="PU49" s="30"/>
      <c r="PV49" s="30"/>
      <c r="PW49" s="30"/>
      <c r="PX49" s="30"/>
      <c r="PY49" s="30"/>
      <c r="PZ49" s="30"/>
      <c r="QA49" s="30"/>
      <c r="QB49" s="30"/>
      <c r="QC49" s="30"/>
      <c r="QD49" s="30"/>
      <c r="QE49" s="30"/>
      <c r="QF49" s="30"/>
      <c r="QG49" s="30"/>
      <c r="QH49" s="30"/>
      <c r="QI49" s="30"/>
      <c r="QJ49" s="30"/>
      <c r="QK49" s="30"/>
      <c r="QL49" s="30"/>
      <c r="QM49" s="30"/>
      <c r="QN49" s="30"/>
      <c r="QO49" s="30"/>
      <c r="QP49" s="30"/>
      <c r="QQ49" s="30"/>
      <c r="QR49" s="30"/>
      <c r="QS49" s="30"/>
      <c r="QT49" s="30"/>
      <c r="QU49" s="30"/>
      <c r="QV49" s="30"/>
      <c r="QW49" s="30"/>
      <c r="QX49" s="30"/>
      <c r="QY49" s="30"/>
      <c r="QZ49" s="30"/>
      <c r="RA49" s="30"/>
      <c r="RB49" s="30"/>
      <c r="RC49" s="30"/>
      <c r="RD49" s="30"/>
      <c r="RE49" s="30"/>
      <c r="RF49" s="30"/>
      <c r="RG49" s="30"/>
      <c r="RH49" s="30"/>
      <c r="RI49" s="30"/>
      <c r="RJ49" s="30"/>
      <c r="RK49" s="30"/>
      <c r="RL49" s="30"/>
      <c r="RM49" s="30"/>
      <c r="RN49" s="30"/>
      <c r="RO49" s="30"/>
      <c r="RP49" s="30"/>
      <c r="RQ49" s="30"/>
      <c r="RR49" s="30"/>
      <c r="RS49" s="30"/>
      <c r="RT49" s="30"/>
      <c r="RU49" s="30"/>
      <c r="RV49" s="30"/>
      <c r="RW49" s="30"/>
      <c r="RX49" s="30"/>
      <c r="RY49" s="30"/>
      <c r="RZ49" s="30"/>
      <c r="SA49" s="30"/>
      <c r="SB49" s="30"/>
      <c r="SC49" s="30"/>
      <c r="SD49" s="75"/>
      <c r="SE49" s="30"/>
      <c r="SF49" s="30"/>
      <c r="SG49" s="30"/>
      <c r="SH49" s="30"/>
      <c r="SI49" s="30"/>
      <c r="SJ49" s="79"/>
      <c r="SK49" s="5"/>
    </row>
    <row r="50" ht="14.25" customHeight="1">
      <c r="A50" s="77" t="s">
        <v>636</v>
      </c>
      <c r="B50" s="29" t="s">
        <v>679</v>
      </c>
      <c r="C50" s="78"/>
      <c r="D50" s="71">
        <f t="shared" si="4"/>
        <v>0</v>
      </c>
      <c r="E50" s="75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  <c r="IV50" s="30"/>
      <c r="IW50" s="30"/>
      <c r="IX50" s="30"/>
      <c r="IY50" s="30"/>
      <c r="IZ50" s="30"/>
      <c r="JA50" s="30"/>
      <c r="JB50" s="30"/>
      <c r="JC50" s="30"/>
      <c r="JD50" s="30"/>
      <c r="JE50" s="30"/>
      <c r="JF50" s="30"/>
      <c r="JG50" s="30"/>
      <c r="JH50" s="30"/>
      <c r="JI50" s="30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/>
      <c r="KC50" s="30"/>
      <c r="KD50" s="30"/>
      <c r="KE50" s="30"/>
      <c r="KF50" s="30"/>
      <c r="KG50" s="30"/>
      <c r="KH50" s="30"/>
      <c r="KI50" s="30"/>
      <c r="KJ50" s="30"/>
      <c r="KK50" s="30"/>
      <c r="KL50" s="30"/>
      <c r="KM50" s="30"/>
      <c r="KN50" s="30"/>
      <c r="KO50" s="30"/>
      <c r="KP50" s="30"/>
      <c r="KQ50" s="30"/>
      <c r="KR50" s="30"/>
      <c r="KS50" s="30"/>
      <c r="KT50" s="30"/>
      <c r="KU50" s="30"/>
      <c r="KV50" s="30"/>
      <c r="KW50" s="30"/>
      <c r="KX50" s="30"/>
      <c r="KY50" s="30"/>
      <c r="KZ50" s="30"/>
      <c r="LA50" s="30"/>
      <c r="LB50" s="30"/>
      <c r="LC50" s="30"/>
      <c r="LD50" s="30"/>
      <c r="LE50" s="30"/>
      <c r="LF50" s="30"/>
      <c r="LG50" s="30"/>
      <c r="LH50" s="30"/>
      <c r="LI50" s="30"/>
      <c r="LJ50" s="30"/>
      <c r="LK50" s="30"/>
      <c r="LL50" s="30"/>
      <c r="LM50" s="30"/>
      <c r="LN50" s="30"/>
      <c r="LO50" s="30"/>
      <c r="LP50" s="30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/>
      <c r="MB50" s="30"/>
      <c r="MC50" s="30"/>
      <c r="MD50" s="30"/>
      <c r="ME50" s="30"/>
      <c r="MF50" s="30"/>
      <c r="MG50" s="30"/>
      <c r="MH50" s="30"/>
      <c r="MI50" s="30"/>
      <c r="MJ50" s="30"/>
      <c r="MK50" s="30"/>
      <c r="ML50" s="30"/>
      <c r="MM50" s="30"/>
      <c r="MN50" s="30"/>
      <c r="MO50" s="30"/>
      <c r="MP50" s="30"/>
      <c r="MQ50" s="30"/>
      <c r="MR50" s="30"/>
      <c r="MS50" s="30"/>
      <c r="MT50" s="30"/>
      <c r="MU50" s="30"/>
      <c r="MV50" s="30"/>
      <c r="MW50" s="30"/>
      <c r="MX50" s="30"/>
      <c r="MY50" s="30"/>
      <c r="MZ50" s="30"/>
      <c r="NA50" s="30"/>
      <c r="NB50" s="30"/>
      <c r="NC50" s="30"/>
      <c r="ND50" s="30"/>
      <c r="NE50" s="30"/>
      <c r="NF50" s="30"/>
      <c r="NG50" s="30"/>
      <c r="NH50" s="30"/>
      <c r="NI50" s="30"/>
      <c r="NJ50" s="30"/>
      <c r="NK50" s="30"/>
      <c r="NL50" s="30"/>
      <c r="NM50" s="30"/>
      <c r="NN50" s="30"/>
      <c r="NO50" s="30"/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/>
      <c r="OD50" s="30"/>
      <c r="OE50" s="30"/>
      <c r="OF50" s="30"/>
      <c r="OG50" s="30"/>
      <c r="OH50" s="30"/>
      <c r="OI50" s="30"/>
      <c r="OJ50" s="30"/>
      <c r="OK50" s="30"/>
      <c r="OL50" s="30"/>
      <c r="OM50" s="30"/>
      <c r="ON50" s="30"/>
      <c r="OO50" s="30"/>
      <c r="OP50" s="30"/>
      <c r="OQ50" s="30"/>
      <c r="OR50" s="30"/>
      <c r="OS50" s="30"/>
      <c r="OT50" s="30"/>
      <c r="OU50" s="30"/>
      <c r="OV50" s="30"/>
      <c r="OW50" s="30"/>
      <c r="OX50" s="30"/>
      <c r="OY50" s="30"/>
      <c r="OZ50" s="30"/>
      <c r="PA50" s="30"/>
      <c r="PB50" s="30"/>
      <c r="PC50" s="30"/>
      <c r="PD50" s="30"/>
      <c r="PE50" s="30"/>
      <c r="PF50" s="30"/>
      <c r="PG50" s="30"/>
      <c r="PH50" s="30"/>
      <c r="PI50" s="30"/>
      <c r="PJ50" s="30"/>
      <c r="PK50" s="30"/>
      <c r="PL50" s="30"/>
      <c r="PM50" s="30"/>
      <c r="PN50" s="30"/>
      <c r="PO50" s="30"/>
      <c r="PP50" s="30"/>
      <c r="PQ50" s="30"/>
      <c r="PR50" s="30"/>
      <c r="PS50" s="30"/>
      <c r="PT50" s="30"/>
      <c r="PU50" s="30"/>
      <c r="PV50" s="30"/>
      <c r="PW50" s="30"/>
      <c r="PX50" s="30"/>
      <c r="PY50" s="30"/>
      <c r="PZ50" s="30"/>
      <c r="QA50" s="30"/>
      <c r="QB50" s="30"/>
      <c r="QC50" s="30"/>
      <c r="QD50" s="30"/>
      <c r="QE50" s="30"/>
      <c r="QF50" s="30"/>
      <c r="QG50" s="30"/>
      <c r="QH50" s="30"/>
      <c r="QI50" s="30"/>
      <c r="QJ50" s="30"/>
      <c r="QK50" s="30"/>
      <c r="QL50" s="30"/>
      <c r="QM50" s="30"/>
      <c r="QN50" s="30"/>
      <c r="QO50" s="30"/>
      <c r="QP50" s="30"/>
      <c r="QQ50" s="30"/>
      <c r="QR50" s="30"/>
      <c r="QS50" s="30"/>
      <c r="QT50" s="30"/>
      <c r="QU50" s="30"/>
      <c r="QV50" s="30"/>
      <c r="QW50" s="30"/>
      <c r="QX50" s="30"/>
      <c r="QY50" s="30"/>
      <c r="QZ50" s="30"/>
      <c r="RA50" s="30"/>
      <c r="RB50" s="30"/>
      <c r="RC50" s="30"/>
      <c r="RD50" s="30"/>
      <c r="RE50" s="30"/>
      <c r="RF50" s="30"/>
      <c r="RG50" s="30"/>
      <c r="RH50" s="30"/>
      <c r="RI50" s="30"/>
      <c r="RJ50" s="30"/>
      <c r="RK50" s="30"/>
      <c r="RL50" s="30"/>
      <c r="RM50" s="30"/>
      <c r="RN50" s="30"/>
      <c r="RO50" s="30"/>
      <c r="RP50" s="30"/>
      <c r="RQ50" s="30"/>
      <c r="RR50" s="30"/>
      <c r="RS50" s="30"/>
      <c r="RT50" s="30"/>
      <c r="RU50" s="30"/>
      <c r="RV50" s="30"/>
      <c r="RW50" s="30"/>
      <c r="RX50" s="30"/>
      <c r="RY50" s="30"/>
      <c r="RZ50" s="30"/>
      <c r="SA50" s="30"/>
      <c r="SB50" s="30"/>
      <c r="SC50" s="30"/>
      <c r="SD50" s="75"/>
      <c r="SE50" s="30"/>
      <c r="SF50" s="30"/>
      <c r="SG50" s="30"/>
      <c r="SH50" s="30"/>
      <c r="SI50" s="30"/>
      <c r="SJ50" s="79"/>
      <c r="SK50" s="5"/>
    </row>
    <row r="51" ht="14.25" customHeight="1">
      <c r="A51" s="77" t="s">
        <v>636</v>
      </c>
      <c r="B51" s="29" t="s">
        <v>680</v>
      </c>
      <c r="C51" s="78"/>
      <c r="D51" s="71">
        <f t="shared" si="4"/>
        <v>0</v>
      </c>
      <c r="E51" s="75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0"/>
      <c r="HC51" s="30"/>
      <c r="HD51" s="30"/>
      <c r="HE51" s="30"/>
      <c r="HF51" s="30"/>
      <c r="HG51" s="30"/>
      <c r="HH51" s="30"/>
      <c r="HI51" s="30"/>
      <c r="HJ51" s="30"/>
      <c r="HK51" s="30"/>
      <c r="HL51" s="30"/>
      <c r="HM51" s="30"/>
      <c r="HN51" s="30"/>
      <c r="HO51" s="30"/>
      <c r="HP51" s="30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A51" s="30"/>
      <c r="IB51" s="30"/>
      <c r="IC51" s="30"/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  <c r="IO51" s="30"/>
      <c r="IP51" s="30"/>
      <c r="IQ51" s="30"/>
      <c r="IR51" s="30"/>
      <c r="IS51" s="30"/>
      <c r="IT51" s="30"/>
      <c r="IU51" s="30"/>
      <c r="IV51" s="30"/>
      <c r="IW51" s="30"/>
      <c r="IX51" s="30"/>
      <c r="IY51" s="30"/>
      <c r="IZ51" s="30"/>
      <c r="JA51" s="30"/>
      <c r="JB51" s="30"/>
      <c r="JC51" s="30"/>
      <c r="JD51" s="30"/>
      <c r="JE51" s="30"/>
      <c r="JF51" s="30"/>
      <c r="JG51" s="30"/>
      <c r="JH51" s="30"/>
      <c r="JI51" s="30"/>
      <c r="JJ51" s="30"/>
      <c r="JK51" s="30"/>
      <c r="JL51" s="30"/>
      <c r="JM51" s="30"/>
      <c r="JN51" s="30"/>
      <c r="JO51" s="30"/>
      <c r="JP51" s="30"/>
      <c r="JQ51" s="30"/>
      <c r="JR51" s="30"/>
      <c r="JS51" s="30"/>
      <c r="JT51" s="30"/>
      <c r="JU51" s="30"/>
      <c r="JV51" s="30"/>
      <c r="JW51" s="30"/>
      <c r="JX51" s="30"/>
      <c r="JY51" s="30"/>
      <c r="JZ51" s="30"/>
      <c r="KA51" s="30"/>
      <c r="KB51" s="30"/>
      <c r="KC51" s="30"/>
      <c r="KD51" s="30"/>
      <c r="KE51" s="30"/>
      <c r="KF51" s="30"/>
      <c r="KG51" s="30"/>
      <c r="KH51" s="30"/>
      <c r="KI51" s="30"/>
      <c r="KJ51" s="30"/>
      <c r="KK51" s="30"/>
      <c r="KL51" s="30"/>
      <c r="KM51" s="30"/>
      <c r="KN51" s="30"/>
      <c r="KO51" s="30"/>
      <c r="KP51" s="30"/>
      <c r="KQ51" s="30"/>
      <c r="KR51" s="30"/>
      <c r="KS51" s="30"/>
      <c r="KT51" s="30"/>
      <c r="KU51" s="30"/>
      <c r="KV51" s="30"/>
      <c r="KW51" s="30"/>
      <c r="KX51" s="30"/>
      <c r="KY51" s="30"/>
      <c r="KZ51" s="30"/>
      <c r="LA51" s="30"/>
      <c r="LB51" s="30"/>
      <c r="LC51" s="30"/>
      <c r="LD51" s="30"/>
      <c r="LE51" s="30"/>
      <c r="LF51" s="30"/>
      <c r="LG51" s="30"/>
      <c r="LH51" s="30"/>
      <c r="LI51" s="30"/>
      <c r="LJ51" s="30"/>
      <c r="LK51" s="30"/>
      <c r="LL51" s="30"/>
      <c r="LM51" s="30"/>
      <c r="LN51" s="30"/>
      <c r="LO51" s="30"/>
      <c r="LP51" s="30"/>
      <c r="LQ51" s="30"/>
      <c r="LR51" s="30"/>
      <c r="LS51" s="30"/>
      <c r="LT51" s="30"/>
      <c r="LU51" s="30"/>
      <c r="LV51" s="30"/>
      <c r="LW51" s="30"/>
      <c r="LX51" s="30"/>
      <c r="LY51" s="30"/>
      <c r="LZ51" s="30"/>
      <c r="MA51" s="30"/>
      <c r="MB51" s="30"/>
      <c r="MC51" s="30"/>
      <c r="MD51" s="30"/>
      <c r="ME51" s="30"/>
      <c r="MF51" s="30"/>
      <c r="MG51" s="30"/>
      <c r="MH51" s="30"/>
      <c r="MI51" s="30"/>
      <c r="MJ51" s="30"/>
      <c r="MK51" s="30"/>
      <c r="ML51" s="30"/>
      <c r="MM51" s="30"/>
      <c r="MN51" s="30"/>
      <c r="MO51" s="30"/>
      <c r="MP51" s="30"/>
      <c r="MQ51" s="30"/>
      <c r="MR51" s="30"/>
      <c r="MS51" s="30"/>
      <c r="MT51" s="30"/>
      <c r="MU51" s="30"/>
      <c r="MV51" s="30"/>
      <c r="MW51" s="30"/>
      <c r="MX51" s="30"/>
      <c r="MY51" s="30"/>
      <c r="MZ51" s="30"/>
      <c r="NA51" s="30"/>
      <c r="NB51" s="30"/>
      <c r="NC51" s="30"/>
      <c r="ND51" s="30"/>
      <c r="NE51" s="30"/>
      <c r="NF51" s="30"/>
      <c r="NG51" s="30"/>
      <c r="NH51" s="30"/>
      <c r="NI51" s="30"/>
      <c r="NJ51" s="30"/>
      <c r="NK51" s="30"/>
      <c r="NL51" s="30"/>
      <c r="NM51" s="30"/>
      <c r="NN51" s="30"/>
      <c r="NO51" s="30"/>
      <c r="NP51" s="30"/>
      <c r="NQ51" s="30"/>
      <c r="NR51" s="30"/>
      <c r="NS51" s="30"/>
      <c r="NT51" s="30"/>
      <c r="NU51" s="30"/>
      <c r="NV51" s="30"/>
      <c r="NW51" s="30"/>
      <c r="NX51" s="30"/>
      <c r="NY51" s="30"/>
      <c r="NZ51" s="30"/>
      <c r="OA51" s="30"/>
      <c r="OB51" s="30"/>
      <c r="OC51" s="30"/>
      <c r="OD51" s="30"/>
      <c r="OE51" s="30"/>
      <c r="OF51" s="30"/>
      <c r="OG51" s="30"/>
      <c r="OH51" s="30"/>
      <c r="OI51" s="30"/>
      <c r="OJ51" s="30"/>
      <c r="OK51" s="30"/>
      <c r="OL51" s="30"/>
      <c r="OM51" s="30"/>
      <c r="ON51" s="30"/>
      <c r="OO51" s="30"/>
      <c r="OP51" s="30"/>
      <c r="OQ51" s="30"/>
      <c r="OR51" s="30"/>
      <c r="OS51" s="30"/>
      <c r="OT51" s="30"/>
      <c r="OU51" s="30"/>
      <c r="OV51" s="30"/>
      <c r="OW51" s="30"/>
      <c r="OX51" s="30"/>
      <c r="OY51" s="30"/>
      <c r="OZ51" s="30"/>
      <c r="PA51" s="30"/>
      <c r="PB51" s="30"/>
      <c r="PC51" s="30"/>
      <c r="PD51" s="30"/>
      <c r="PE51" s="30"/>
      <c r="PF51" s="30"/>
      <c r="PG51" s="30"/>
      <c r="PH51" s="30"/>
      <c r="PI51" s="30"/>
      <c r="PJ51" s="30"/>
      <c r="PK51" s="30"/>
      <c r="PL51" s="30"/>
      <c r="PM51" s="30"/>
      <c r="PN51" s="30"/>
      <c r="PO51" s="30"/>
      <c r="PP51" s="30"/>
      <c r="PQ51" s="30"/>
      <c r="PR51" s="30"/>
      <c r="PS51" s="30"/>
      <c r="PT51" s="30"/>
      <c r="PU51" s="30"/>
      <c r="PV51" s="30"/>
      <c r="PW51" s="30"/>
      <c r="PX51" s="30"/>
      <c r="PY51" s="30"/>
      <c r="PZ51" s="30"/>
      <c r="QA51" s="30"/>
      <c r="QB51" s="30"/>
      <c r="QC51" s="30"/>
      <c r="QD51" s="30"/>
      <c r="QE51" s="30"/>
      <c r="QF51" s="30"/>
      <c r="QG51" s="30"/>
      <c r="QH51" s="30"/>
      <c r="QI51" s="30"/>
      <c r="QJ51" s="30"/>
      <c r="QK51" s="30"/>
      <c r="QL51" s="30"/>
      <c r="QM51" s="30"/>
      <c r="QN51" s="30"/>
      <c r="QO51" s="30"/>
      <c r="QP51" s="30"/>
      <c r="QQ51" s="30"/>
      <c r="QR51" s="30"/>
      <c r="QS51" s="30"/>
      <c r="QT51" s="30"/>
      <c r="QU51" s="30"/>
      <c r="QV51" s="30"/>
      <c r="QW51" s="30"/>
      <c r="QX51" s="30"/>
      <c r="QY51" s="30"/>
      <c r="QZ51" s="30"/>
      <c r="RA51" s="30"/>
      <c r="RB51" s="30"/>
      <c r="RC51" s="30"/>
      <c r="RD51" s="30"/>
      <c r="RE51" s="30"/>
      <c r="RF51" s="30"/>
      <c r="RG51" s="30"/>
      <c r="RH51" s="30"/>
      <c r="RI51" s="30"/>
      <c r="RJ51" s="30"/>
      <c r="RK51" s="30"/>
      <c r="RL51" s="30"/>
      <c r="RM51" s="30"/>
      <c r="RN51" s="30"/>
      <c r="RO51" s="30"/>
      <c r="RP51" s="30"/>
      <c r="RQ51" s="30"/>
      <c r="RR51" s="30"/>
      <c r="RS51" s="30"/>
      <c r="RT51" s="30"/>
      <c r="RU51" s="30"/>
      <c r="RV51" s="30"/>
      <c r="RW51" s="30"/>
      <c r="RX51" s="30"/>
      <c r="RY51" s="30"/>
      <c r="RZ51" s="30"/>
      <c r="SA51" s="30"/>
      <c r="SB51" s="30"/>
      <c r="SC51" s="30"/>
      <c r="SD51" s="75"/>
      <c r="SE51" s="30"/>
      <c r="SF51" s="30"/>
      <c r="SG51" s="30"/>
      <c r="SH51" s="30"/>
      <c r="SI51" s="30"/>
      <c r="SJ51" s="79"/>
      <c r="SK51" s="5"/>
    </row>
    <row r="52" ht="14.25" customHeight="1">
      <c r="A52" s="77" t="s">
        <v>636</v>
      </c>
      <c r="B52" s="29" t="s">
        <v>681</v>
      </c>
      <c r="C52" s="78"/>
      <c r="D52" s="71">
        <f t="shared" si="4"/>
        <v>0</v>
      </c>
      <c r="E52" s="75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30"/>
      <c r="IO52" s="30"/>
      <c r="IP52" s="30"/>
      <c r="IQ52" s="30"/>
      <c r="IR52" s="30"/>
      <c r="IS52" s="30"/>
      <c r="IT52" s="30"/>
      <c r="IU52" s="30"/>
      <c r="IV52" s="30"/>
      <c r="IW52" s="30"/>
      <c r="IX52" s="30"/>
      <c r="IY52" s="30"/>
      <c r="IZ52" s="30"/>
      <c r="JA52" s="30"/>
      <c r="JB52" s="30"/>
      <c r="JC52" s="30"/>
      <c r="JD52" s="30"/>
      <c r="JE52" s="30"/>
      <c r="JF52" s="30"/>
      <c r="JG52" s="30"/>
      <c r="JH52" s="30"/>
      <c r="JI52" s="30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/>
      <c r="KF52" s="30"/>
      <c r="KG52" s="30"/>
      <c r="KH52" s="30"/>
      <c r="KI52" s="30"/>
      <c r="KJ52" s="30"/>
      <c r="KK52" s="30"/>
      <c r="KL52" s="30"/>
      <c r="KM52" s="30"/>
      <c r="KN52" s="30"/>
      <c r="KO52" s="30"/>
      <c r="KP52" s="30"/>
      <c r="KQ52" s="30"/>
      <c r="KR52" s="30"/>
      <c r="KS52" s="30"/>
      <c r="KT52" s="30"/>
      <c r="KU52" s="30"/>
      <c r="KV52" s="30"/>
      <c r="KW52" s="30"/>
      <c r="KX52" s="30"/>
      <c r="KY52" s="30"/>
      <c r="KZ52" s="30"/>
      <c r="LA52" s="30"/>
      <c r="LB52" s="30"/>
      <c r="LC52" s="30"/>
      <c r="LD52" s="30"/>
      <c r="LE52" s="30"/>
      <c r="LF52" s="30"/>
      <c r="LG52" s="30"/>
      <c r="LH52" s="30"/>
      <c r="LI52" s="30"/>
      <c r="LJ52" s="30"/>
      <c r="LK52" s="30"/>
      <c r="LL52" s="30"/>
      <c r="LM52" s="30"/>
      <c r="LN52" s="30"/>
      <c r="LO52" s="30"/>
      <c r="LP52" s="30"/>
      <c r="LQ52" s="30"/>
      <c r="LR52" s="30"/>
      <c r="LS52" s="30"/>
      <c r="LT52" s="30"/>
      <c r="LU52" s="30"/>
      <c r="LV52" s="30"/>
      <c r="LW52" s="30"/>
      <c r="LX52" s="30"/>
      <c r="LY52" s="30"/>
      <c r="LZ52" s="30"/>
      <c r="MA52" s="30"/>
      <c r="MB52" s="30"/>
      <c r="MC52" s="30"/>
      <c r="MD52" s="30"/>
      <c r="ME52" s="30"/>
      <c r="MF52" s="30"/>
      <c r="MG52" s="30"/>
      <c r="MH52" s="30"/>
      <c r="MI52" s="30"/>
      <c r="MJ52" s="30"/>
      <c r="MK52" s="30"/>
      <c r="ML52" s="30"/>
      <c r="MM52" s="30"/>
      <c r="MN52" s="30"/>
      <c r="MO52" s="30"/>
      <c r="MP52" s="30"/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/>
      <c r="NE52" s="30"/>
      <c r="NF52" s="30"/>
      <c r="NG52" s="30"/>
      <c r="NH52" s="30"/>
      <c r="NI52" s="30"/>
      <c r="NJ52" s="30"/>
      <c r="NK52" s="30"/>
      <c r="NL52" s="30"/>
      <c r="NM52" s="30"/>
      <c r="NN52" s="30"/>
      <c r="NO52" s="30"/>
      <c r="NP52" s="30"/>
      <c r="NQ52" s="30"/>
      <c r="NR52" s="30"/>
      <c r="NS52" s="30"/>
      <c r="NT52" s="30"/>
      <c r="NU52" s="30"/>
      <c r="NV52" s="30"/>
      <c r="NW52" s="30"/>
      <c r="NX52" s="30"/>
      <c r="NY52" s="30"/>
      <c r="NZ52" s="30"/>
      <c r="OA52" s="30"/>
      <c r="OB52" s="30"/>
      <c r="OC52" s="30"/>
      <c r="OD52" s="30"/>
      <c r="OE52" s="30"/>
      <c r="OF52" s="30"/>
      <c r="OG52" s="30"/>
      <c r="OH52" s="30"/>
      <c r="OI52" s="30"/>
      <c r="OJ52" s="30"/>
      <c r="OK52" s="30"/>
      <c r="OL52" s="30"/>
      <c r="OM52" s="30"/>
      <c r="ON52" s="30"/>
      <c r="OO52" s="30"/>
      <c r="OP52" s="30"/>
      <c r="OQ52" s="30"/>
      <c r="OR52" s="30"/>
      <c r="OS52" s="30"/>
      <c r="OT52" s="30"/>
      <c r="OU52" s="30"/>
      <c r="OV52" s="30"/>
      <c r="OW52" s="30"/>
      <c r="OX52" s="30"/>
      <c r="OY52" s="30"/>
      <c r="OZ52" s="30"/>
      <c r="PA52" s="30"/>
      <c r="PB52" s="30"/>
      <c r="PC52" s="30"/>
      <c r="PD52" s="30"/>
      <c r="PE52" s="30"/>
      <c r="PF52" s="30"/>
      <c r="PG52" s="30"/>
      <c r="PH52" s="30"/>
      <c r="PI52" s="30"/>
      <c r="PJ52" s="30"/>
      <c r="PK52" s="30"/>
      <c r="PL52" s="30"/>
      <c r="PM52" s="30"/>
      <c r="PN52" s="30"/>
      <c r="PO52" s="30"/>
      <c r="PP52" s="30"/>
      <c r="PQ52" s="30"/>
      <c r="PR52" s="30"/>
      <c r="PS52" s="30"/>
      <c r="PT52" s="30"/>
      <c r="PU52" s="30"/>
      <c r="PV52" s="30"/>
      <c r="PW52" s="30"/>
      <c r="PX52" s="30"/>
      <c r="PY52" s="30"/>
      <c r="PZ52" s="30"/>
      <c r="QA52" s="30"/>
      <c r="QB52" s="30"/>
      <c r="QC52" s="30"/>
      <c r="QD52" s="30"/>
      <c r="QE52" s="30"/>
      <c r="QF52" s="30"/>
      <c r="QG52" s="30"/>
      <c r="QH52" s="30"/>
      <c r="QI52" s="30"/>
      <c r="QJ52" s="30"/>
      <c r="QK52" s="30"/>
      <c r="QL52" s="30"/>
      <c r="QM52" s="30"/>
      <c r="QN52" s="30"/>
      <c r="QO52" s="30"/>
      <c r="QP52" s="30"/>
      <c r="QQ52" s="30"/>
      <c r="QR52" s="30"/>
      <c r="QS52" s="30"/>
      <c r="QT52" s="30"/>
      <c r="QU52" s="30"/>
      <c r="QV52" s="30"/>
      <c r="QW52" s="30"/>
      <c r="QX52" s="30"/>
      <c r="QY52" s="30"/>
      <c r="QZ52" s="30"/>
      <c r="RA52" s="30"/>
      <c r="RB52" s="30"/>
      <c r="RC52" s="30"/>
      <c r="RD52" s="30"/>
      <c r="RE52" s="30"/>
      <c r="RF52" s="30"/>
      <c r="RG52" s="30"/>
      <c r="RH52" s="30"/>
      <c r="RI52" s="30"/>
      <c r="RJ52" s="30"/>
      <c r="RK52" s="30"/>
      <c r="RL52" s="30"/>
      <c r="RM52" s="30"/>
      <c r="RN52" s="30"/>
      <c r="RO52" s="30"/>
      <c r="RP52" s="30"/>
      <c r="RQ52" s="30"/>
      <c r="RR52" s="30"/>
      <c r="RS52" s="30"/>
      <c r="RT52" s="30"/>
      <c r="RU52" s="30"/>
      <c r="RV52" s="30"/>
      <c r="RW52" s="30"/>
      <c r="RX52" s="30"/>
      <c r="RY52" s="30"/>
      <c r="RZ52" s="30"/>
      <c r="SA52" s="30"/>
      <c r="SB52" s="30"/>
      <c r="SC52" s="30"/>
      <c r="SD52" s="30"/>
      <c r="SE52" s="30"/>
      <c r="SF52" s="30"/>
      <c r="SG52" s="30"/>
      <c r="SH52" s="30"/>
      <c r="SI52" s="30"/>
      <c r="SJ52" s="79"/>
      <c r="SK52" s="5"/>
    </row>
    <row r="53" ht="14.25" customHeight="1">
      <c r="A53" s="77" t="s">
        <v>636</v>
      </c>
      <c r="B53" s="29" t="s">
        <v>682</v>
      </c>
      <c r="C53" s="78"/>
      <c r="D53" s="71">
        <f t="shared" si="4"/>
        <v>0</v>
      </c>
      <c r="E53" s="75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0"/>
      <c r="HB53" s="30"/>
      <c r="HC53" s="30"/>
      <c r="HD53" s="30"/>
      <c r="HE53" s="30"/>
      <c r="HF53" s="30"/>
      <c r="HG53" s="30"/>
      <c r="HH53" s="30"/>
      <c r="HI53" s="30"/>
      <c r="HJ53" s="30"/>
      <c r="HK53" s="30"/>
      <c r="HL53" s="30"/>
      <c r="HM53" s="30"/>
      <c r="HN53" s="30"/>
      <c r="HO53" s="30"/>
      <c r="HP53" s="30"/>
      <c r="HQ53" s="30"/>
      <c r="HR53" s="30"/>
      <c r="HS53" s="30"/>
      <c r="HT53" s="30"/>
      <c r="HU53" s="30"/>
      <c r="HV53" s="30"/>
      <c r="HW53" s="30"/>
      <c r="HX53" s="30"/>
      <c r="HY53" s="30"/>
      <c r="HZ53" s="30"/>
      <c r="IA53" s="30"/>
      <c r="IB53" s="30"/>
      <c r="IC53" s="30"/>
      <c r="ID53" s="30"/>
      <c r="IE53" s="30"/>
      <c r="IF53" s="30"/>
      <c r="IG53" s="30"/>
      <c r="IH53" s="30"/>
      <c r="II53" s="30"/>
      <c r="IJ53" s="30"/>
      <c r="IK53" s="30"/>
      <c r="IL53" s="30"/>
      <c r="IM53" s="30"/>
      <c r="IN53" s="30"/>
      <c r="IO53" s="30"/>
      <c r="IP53" s="30"/>
      <c r="IQ53" s="30"/>
      <c r="IR53" s="30"/>
      <c r="IS53" s="30"/>
      <c r="IT53" s="30"/>
      <c r="IU53" s="30"/>
      <c r="IV53" s="30"/>
      <c r="IW53" s="30"/>
      <c r="IX53" s="30"/>
      <c r="IY53" s="30"/>
      <c r="IZ53" s="30"/>
      <c r="JA53" s="30"/>
      <c r="JB53" s="30"/>
      <c r="JC53" s="30"/>
      <c r="JD53" s="30"/>
      <c r="JE53" s="30"/>
      <c r="JF53" s="30"/>
      <c r="JG53" s="30"/>
      <c r="JH53" s="30"/>
      <c r="JI53" s="30"/>
      <c r="JJ53" s="30"/>
      <c r="JK53" s="30"/>
      <c r="JL53" s="30"/>
      <c r="JM53" s="30"/>
      <c r="JN53" s="30"/>
      <c r="JO53" s="30"/>
      <c r="JP53" s="30"/>
      <c r="JQ53" s="30"/>
      <c r="JR53" s="30"/>
      <c r="JS53" s="30"/>
      <c r="JT53" s="30"/>
      <c r="JU53" s="30"/>
      <c r="JV53" s="30"/>
      <c r="JW53" s="30"/>
      <c r="JX53" s="30"/>
      <c r="JY53" s="30"/>
      <c r="JZ53" s="30"/>
      <c r="KA53" s="30"/>
      <c r="KB53" s="30"/>
      <c r="KC53" s="30"/>
      <c r="KD53" s="30"/>
      <c r="KE53" s="30"/>
      <c r="KF53" s="30"/>
      <c r="KG53" s="30"/>
      <c r="KH53" s="30"/>
      <c r="KI53" s="30"/>
      <c r="KJ53" s="30"/>
      <c r="KK53" s="30"/>
      <c r="KL53" s="30"/>
      <c r="KM53" s="30"/>
      <c r="KN53" s="30"/>
      <c r="KO53" s="30"/>
      <c r="KP53" s="30"/>
      <c r="KQ53" s="30"/>
      <c r="KR53" s="30"/>
      <c r="KS53" s="30"/>
      <c r="KT53" s="30"/>
      <c r="KU53" s="30"/>
      <c r="KV53" s="30"/>
      <c r="KW53" s="30"/>
      <c r="KX53" s="30"/>
      <c r="KY53" s="30"/>
      <c r="KZ53" s="30"/>
      <c r="LA53" s="30"/>
      <c r="LB53" s="30"/>
      <c r="LC53" s="30"/>
      <c r="LD53" s="30"/>
      <c r="LE53" s="30"/>
      <c r="LF53" s="30"/>
      <c r="LG53" s="30"/>
      <c r="LH53" s="30"/>
      <c r="LI53" s="30"/>
      <c r="LJ53" s="30"/>
      <c r="LK53" s="30"/>
      <c r="LL53" s="30"/>
      <c r="LM53" s="30"/>
      <c r="LN53" s="30"/>
      <c r="LO53" s="30"/>
      <c r="LP53" s="30"/>
      <c r="LQ53" s="30"/>
      <c r="LR53" s="30"/>
      <c r="LS53" s="30"/>
      <c r="LT53" s="30"/>
      <c r="LU53" s="30"/>
      <c r="LV53" s="30"/>
      <c r="LW53" s="30"/>
      <c r="LX53" s="30"/>
      <c r="LY53" s="30"/>
      <c r="LZ53" s="30"/>
      <c r="MA53" s="30"/>
      <c r="MB53" s="30"/>
      <c r="MC53" s="30"/>
      <c r="MD53" s="30"/>
      <c r="ME53" s="30"/>
      <c r="MF53" s="30"/>
      <c r="MG53" s="30"/>
      <c r="MH53" s="30"/>
      <c r="MI53" s="30"/>
      <c r="MJ53" s="30"/>
      <c r="MK53" s="30"/>
      <c r="ML53" s="30"/>
      <c r="MM53" s="30"/>
      <c r="MN53" s="30"/>
      <c r="MO53" s="30"/>
      <c r="MP53" s="30"/>
      <c r="MQ53" s="30"/>
      <c r="MR53" s="30"/>
      <c r="MS53" s="30"/>
      <c r="MT53" s="30"/>
      <c r="MU53" s="30"/>
      <c r="MV53" s="30"/>
      <c r="MW53" s="30"/>
      <c r="MX53" s="30"/>
      <c r="MY53" s="30"/>
      <c r="MZ53" s="30"/>
      <c r="NA53" s="30"/>
      <c r="NB53" s="30"/>
      <c r="NC53" s="30"/>
      <c r="ND53" s="30"/>
      <c r="NE53" s="30"/>
      <c r="NF53" s="30"/>
      <c r="NG53" s="30"/>
      <c r="NH53" s="30"/>
      <c r="NI53" s="30"/>
      <c r="NJ53" s="30"/>
      <c r="NK53" s="30"/>
      <c r="NL53" s="30"/>
      <c r="NM53" s="30"/>
      <c r="NN53" s="30"/>
      <c r="NO53" s="30"/>
      <c r="NP53" s="30"/>
      <c r="NQ53" s="30"/>
      <c r="NR53" s="30"/>
      <c r="NS53" s="30"/>
      <c r="NT53" s="30"/>
      <c r="NU53" s="30"/>
      <c r="NV53" s="30"/>
      <c r="NW53" s="30"/>
      <c r="NX53" s="30"/>
      <c r="NY53" s="30"/>
      <c r="NZ53" s="30"/>
      <c r="OA53" s="30"/>
      <c r="OB53" s="30"/>
      <c r="OC53" s="30"/>
      <c r="OD53" s="30"/>
      <c r="OE53" s="30"/>
      <c r="OF53" s="30"/>
      <c r="OG53" s="30"/>
      <c r="OH53" s="30"/>
      <c r="OI53" s="30"/>
      <c r="OJ53" s="30"/>
      <c r="OK53" s="30"/>
      <c r="OL53" s="30"/>
      <c r="OM53" s="30"/>
      <c r="ON53" s="30"/>
      <c r="OO53" s="30"/>
      <c r="OP53" s="30"/>
      <c r="OQ53" s="30"/>
      <c r="OR53" s="30"/>
      <c r="OS53" s="30"/>
      <c r="OT53" s="30"/>
      <c r="OU53" s="30"/>
      <c r="OV53" s="30"/>
      <c r="OW53" s="30"/>
      <c r="OX53" s="30"/>
      <c r="OY53" s="30"/>
      <c r="OZ53" s="30"/>
      <c r="PA53" s="30"/>
      <c r="PB53" s="30"/>
      <c r="PC53" s="30"/>
      <c r="PD53" s="30"/>
      <c r="PE53" s="30"/>
      <c r="PF53" s="30"/>
      <c r="PG53" s="30"/>
      <c r="PH53" s="30"/>
      <c r="PI53" s="30"/>
      <c r="PJ53" s="30"/>
      <c r="PK53" s="30"/>
      <c r="PL53" s="30"/>
      <c r="PM53" s="30"/>
      <c r="PN53" s="30"/>
      <c r="PO53" s="30"/>
      <c r="PP53" s="30"/>
      <c r="PQ53" s="30"/>
      <c r="PR53" s="30"/>
      <c r="PS53" s="30"/>
      <c r="PT53" s="30"/>
      <c r="PU53" s="30"/>
      <c r="PV53" s="30"/>
      <c r="PW53" s="30"/>
      <c r="PX53" s="30"/>
      <c r="PY53" s="30"/>
      <c r="PZ53" s="30"/>
      <c r="QA53" s="30"/>
      <c r="QB53" s="30"/>
      <c r="QC53" s="30"/>
      <c r="QD53" s="30"/>
      <c r="QE53" s="30"/>
      <c r="QF53" s="30"/>
      <c r="QG53" s="30"/>
      <c r="QH53" s="30"/>
      <c r="QI53" s="30"/>
      <c r="QJ53" s="30"/>
      <c r="QK53" s="30"/>
      <c r="QL53" s="30"/>
      <c r="QM53" s="30"/>
      <c r="QN53" s="30"/>
      <c r="QO53" s="30"/>
      <c r="QP53" s="30"/>
      <c r="QQ53" s="30"/>
      <c r="QR53" s="30"/>
      <c r="QS53" s="30"/>
      <c r="QT53" s="30"/>
      <c r="QU53" s="30"/>
      <c r="QV53" s="30"/>
      <c r="QW53" s="30"/>
      <c r="QX53" s="30"/>
      <c r="QY53" s="30"/>
      <c r="QZ53" s="30"/>
      <c r="RA53" s="30"/>
      <c r="RB53" s="30"/>
      <c r="RC53" s="30"/>
      <c r="RD53" s="30"/>
      <c r="RE53" s="30"/>
      <c r="RF53" s="30"/>
      <c r="RG53" s="30"/>
      <c r="RH53" s="30"/>
      <c r="RI53" s="30"/>
      <c r="RJ53" s="30"/>
      <c r="RK53" s="30"/>
      <c r="RL53" s="30"/>
      <c r="RM53" s="30"/>
      <c r="RN53" s="30"/>
      <c r="RO53" s="30"/>
      <c r="RP53" s="30"/>
      <c r="RQ53" s="30"/>
      <c r="RR53" s="30"/>
      <c r="RS53" s="30"/>
      <c r="RT53" s="30"/>
      <c r="RU53" s="30"/>
      <c r="RV53" s="30"/>
      <c r="RW53" s="30"/>
      <c r="RX53" s="30"/>
      <c r="RY53" s="30"/>
      <c r="RZ53" s="30"/>
      <c r="SA53" s="30"/>
      <c r="SB53" s="30"/>
      <c r="SC53" s="30"/>
      <c r="SD53" s="30"/>
      <c r="SE53" s="30"/>
      <c r="SF53" s="30"/>
      <c r="SG53" s="30"/>
      <c r="SH53" s="30"/>
      <c r="SI53" s="30"/>
      <c r="SJ53" s="79"/>
      <c r="SK53" s="5"/>
    </row>
    <row r="54" ht="14.25" customHeight="1">
      <c r="A54" s="77" t="s">
        <v>636</v>
      </c>
      <c r="B54" s="29" t="s">
        <v>683</v>
      </c>
      <c r="C54" s="78"/>
      <c r="D54" s="71">
        <f t="shared" si="4"/>
        <v>0</v>
      </c>
      <c r="E54" s="75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0"/>
      <c r="HB54" s="30"/>
      <c r="HC54" s="30"/>
      <c r="HD54" s="30"/>
      <c r="HE54" s="30"/>
      <c r="HF54" s="30"/>
      <c r="HG54" s="30"/>
      <c r="HH54" s="30"/>
      <c r="HI54" s="30"/>
      <c r="HJ54" s="30"/>
      <c r="HK54" s="30"/>
      <c r="HL54" s="30"/>
      <c r="HM54" s="30"/>
      <c r="HN54" s="30"/>
      <c r="HO54" s="30"/>
      <c r="HP54" s="30"/>
      <c r="HQ54" s="30"/>
      <c r="HR54" s="30"/>
      <c r="HS54" s="30"/>
      <c r="HT54" s="30"/>
      <c r="HU54" s="30"/>
      <c r="HV54" s="30"/>
      <c r="HW54" s="30"/>
      <c r="HX54" s="30"/>
      <c r="HY54" s="30"/>
      <c r="HZ54" s="30"/>
      <c r="IA54" s="30"/>
      <c r="IB54" s="30"/>
      <c r="IC54" s="30"/>
      <c r="ID54" s="30"/>
      <c r="IE54" s="30"/>
      <c r="IF54" s="30"/>
      <c r="IG54" s="30"/>
      <c r="IH54" s="30"/>
      <c r="II54" s="30"/>
      <c r="IJ54" s="30"/>
      <c r="IK54" s="30"/>
      <c r="IL54" s="30"/>
      <c r="IM54" s="30"/>
      <c r="IN54" s="30"/>
      <c r="IO54" s="30"/>
      <c r="IP54" s="30"/>
      <c r="IQ54" s="30"/>
      <c r="IR54" s="30"/>
      <c r="IS54" s="30"/>
      <c r="IT54" s="30"/>
      <c r="IU54" s="30"/>
      <c r="IV54" s="30"/>
      <c r="IW54" s="30"/>
      <c r="IX54" s="30"/>
      <c r="IY54" s="30"/>
      <c r="IZ54" s="30"/>
      <c r="JA54" s="30"/>
      <c r="JB54" s="30"/>
      <c r="JC54" s="30"/>
      <c r="JD54" s="30"/>
      <c r="JE54" s="30"/>
      <c r="JF54" s="30"/>
      <c r="JG54" s="30"/>
      <c r="JH54" s="30"/>
      <c r="JI54" s="30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/>
      <c r="KF54" s="30"/>
      <c r="KG54" s="30"/>
      <c r="KH54" s="30"/>
      <c r="KI54" s="30"/>
      <c r="KJ54" s="30"/>
      <c r="KK54" s="30"/>
      <c r="KL54" s="30"/>
      <c r="KM54" s="30"/>
      <c r="KN54" s="30"/>
      <c r="KO54" s="30"/>
      <c r="KP54" s="30"/>
      <c r="KQ54" s="30"/>
      <c r="KR54" s="30"/>
      <c r="KS54" s="30"/>
      <c r="KT54" s="30"/>
      <c r="KU54" s="30"/>
      <c r="KV54" s="30"/>
      <c r="KW54" s="30"/>
      <c r="KX54" s="30"/>
      <c r="KY54" s="30"/>
      <c r="KZ54" s="30"/>
      <c r="LA54" s="30"/>
      <c r="LB54" s="30"/>
      <c r="LC54" s="30"/>
      <c r="LD54" s="30"/>
      <c r="LE54" s="30"/>
      <c r="LF54" s="30"/>
      <c r="LG54" s="30"/>
      <c r="LH54" s="30"/>
      <c r="LI54" s="30"/>
      <c r="LJ54" s="30"/>
      <c r="LK54" s="30"/>
      <c r="LL54" s="30"/>
      <c r="LM54" s="30"/>
      <c r="LN54" s="30"/>
      <c r="LO54" s="30"/>
      <c r="LP54" s="30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/>
      <c r="MF54" s="30"/>
      <c r="MG54" s="30"/>
      <c r="MH54" s="30"/>
      <c r="MI54" s="30"/>
      <c r="MJ54" s="30"/>
      <c r="MK54" s="30"/>
      <c r="ML54" s="30"/>
      <c r="MM54" s="30"/>
      <c r="MN54" s="30"/>
      <c r="MO54" s="30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/>
      <c r="NE54" s="30"/>
      <c r="NF54" s="30"/>
      <c r="NG54" s="30"/>
      <c r="NH54" s="30"/>
      <c r="NI54" s="30"/>
      <c r="NJ54" s="30"/>
      <c r="NK54" s="30"/>
      <c r="NL54" s="30"/>
      <c r="NM54" s="30"/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/>
      <c r="OD54" s="30"/>
      <c r="OE54" s="30"/>
      <c r="OF54" s="30"/>
      <c r="OG54" s="30"/>
      <c r="OH54" s="30"/>
      <c r="OI54" s="30"/>
      <c r="OJ54" s="30"/>
      <c r="OK54" s="30"/>
      <c r="OL54" s="30"/>
      <c r="OM54" s="30"/>
      <c r="ON54" s="30"/>
      <c r="OO54" s="30"/>
      <c r="OP54" s="30"/>
      <c r="OQ54" s="30"/>
      <c r="OR54" s="30"/>
      <c r="OS54" s="30"/>
      <c r="OT54" s="30"/>
      <c r="OU54" s="30"/>
      <c r="OV54" s="30"/>
      <c r="OW54" s="30"/>
      <c r="OX54" s="30"/>
      <c r="OY54" s="30"/>
      <c r="OZ54" s="30"/>
      <c r="PA54" s="30"/>
      <c r="PB54" s="30"/>
      <c r="PC54" s="30"/>
      <c r="PD54" s="30"/>
      <c r="PE54" s="30"/>
      <c r="PF54" s="30"/>
      <c r="PG54" s="30"/>
      <c r="PH54" s="30"/>
      <c r="PI54" s="30"/>
      <c r="PJ54" s="30"/>
      <c r="PK54" s="30"/>
      <c r="PL54" s="30"/>
      <c r="PM54" s="30"/>
      <c r="PN54" s="30"/>
      <c r="PO54" s="30"/>
      <c r="PP54" s="30"/>
      <c r="PQ54" s="30"/>
      <c r="PR54" s="30"/>
      <c r="PS54" s="30"/>
      <c r="PT54" s="30"/>
      <c r="PU54" s="30"/>
      <c r="PV54" s="30"/>
      <c r="PW54" s="30"/>
      <c r="PX54" s="30"/>
      <c r="PY54" s="30"/>
      <c r="PZ54" s="30"/>
      <c r="QA54" s="30"/>
      <c r="QB54" s="30"/>
      <c r="QC54" s="30"/>
      <c r="QD54" s="30"/>
      <c r="QE54" s="30"/>
      <c r="QF54" s="30"/>
      <c r="QG54" s="30"/>
      <c r="QH54" s="30"/>
      <c r="QI54" s="30"/>
      <c r="QJ54" s="30"/>
      <c r="QK54" s="30"/>
      <c r="QL54" s="30"/>
      <c r="QM54" s="30"/>
      <c r="QN54" s="30"/>
      <c r="QO54" s="30"/>
      <c r="QP54" s="30"/>
      <c r="QQ54" s="30"/>
      <c r="QR54" s="30"/>
      <c r="QS54" s="30"/>
      <c r="QT54" s="30"/>
      <c r="QU54" s="30"/>
      <c r="QV54" s="30"/>
      <c r="QW54" s="30"/>
      <c r="QX54" s="30"/>
      <c r="QY54" s="30"/>
      <c r="QZ54" s="30"/>
      <c r="RA54" s="30"/>
      <c r="RB54" s="30"/>
      <c r="RC54" s="30"/>
      <c r="RD54" s="30"/>
      <c r="RE54" s="30"/>
      <c r="RF54" s="30"/>
      <c r="RG54" s="30"/>
      <c r="RH54" s="30"/>
      <c r="RI54" s="30"/>
      <c r="RJ54" s="30"/>
      <c r="RK54" s="30"/>
      <c r="RL54" s="30"/>
      <c r="RM54" s="30"/>
      <c r="RN54" s="30"/>
      <c r="RO54" s="30"/>
      <c r="RP54" s="30"/>
      <c r="RQ54" s="30"/>
      <c r="RR54" s="30"/>
      <c r="RS54" s="30"/>
      <c r="RT54" s="30"/>
      <c r="RU54" s="30"/>
      <c r="RV54" s="30"/>
      <c r="RW54" s="30"/>
      <c r="RX54" s="30"/>
      <c r="RY54" s="30"/>
      <c r="RZ54" s="30"/>
      <c r="SA54" s="30"/>
      <c r="SB54" s="30"/>
      <c r="SC54" s="30"/>
      <c r="SD54" s="75"/>
      <c r="SE54" s="30"/>
      <c r="SF54" s="30"/>
      <c r="SG54" s="30"/>
      <c r="SH54" s="30"/>
      <c r="SI54" s="30"/>
      <c r="SJ54" s="79"/>
      <c r="SK54" s="5"/>
    </row>
    <row r="55" ht="14.25" customHeight="1">
      <c r="A55" s="77" t="s">
        <v>636</v>
      </c>
      <c r="B55" s="29" t="s">
        <v>684</v>
      </c>
      <c r="C55" s="78"/>
      <c r="D55" s="71">
        <f t="shared" si="4"/>
        <v>0</v>
      </c>
      <c r="E55" s="75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0"/>
      <c r="HB55" s="30"/>
      <c r="HC55" s="30"/>
      <c r="HD55" s="30"/>
      <c r="HE55" s="30"/>
      <c r="HF55" s="30"/>
      <c r="HG55" s="30"/>
      <c r="HH55" s="30"/>
      <c r="HI55" s="30"/>
      <c r="HJ55" s="30"/>
      <c r="HK55" s="30"/>
      <c r="HL55" s="30"/>
      <c r="HM55" s="30"/>
      <c r="HN55" s="30"/>
      <c r="HO55" s="30"/>
      <c r="HP55" s="30"/>
      <c r="HQ55" s="30"/>
      <c r="HR55" s="30"/>
      <c r="HS55" s="30"/>
      <c r="HT55" s="30"/>
      <c r="HU55" s="30"/>
      <c r="HV55" s="30"/>
      <c r="HW55" s="30"/>
      <c r="HX55" s="30"/>
      <c r="HY55" s="30"/>
      <c r="HZ55" s="30"/>
      <c r="IA55" s="30"/>
      <c r="IB55" s="30"/>
      <c r="IC55" s="30"/>
      <c r="ID55" s="30"/>
      <c r="IE55" s="30"/>
      <c r="IF55" s="30"/>
      <c r="IG55" s="30"/>
      <c r="IH55" s="30"/>
      <c r="II55" s="30"/>
      <c r="IJ55" s="30"/>
      <c r="IK55" s="30"/>
      <c r="IL55" s="30"/>
      <c r="IM55" s="30"/>
      <c r="IN55" s="30"/>
      <c r="IO55" s="30"/>
      <c r="IP55" s="30"/>
      <c r="IQ55" s="30"/>
      <c r="IR55" s="30"/>
      <c r="IS55" s="30"/>
      <c r="IT55" s="30"/>
      <c r="IU55" s="30"/>
      <c r="IV55" s="30"/>
      <c r="IW55" s="30"/>
      <c r="IX55" s="30"/>
      <c r="IY55" s="30"/>
      <c r="IZ55" s="30"/>
      <c r="JA55" s="30"/>
      <c r="JB55" s="30"/>
      <c r="JC55" s="30"/>
      <c r="JD55" s="30"/>
      <c r="JE55" s="30"/>
      <c r="JF55" s="30"/>
      <c r="JG55" s="30"/>
      <c r="JH55" s="30"/>
      <c r="JI55" s="30"/>
      <c r="JJ55" s="30"/>
      <c r="JK55" s="30"/>
      <c r="JL55" s="30"/>
      <c r="JM55" s="30"/>
      <c r="JN55" s="30"/>
      <c r="JO55" s="30"/>
      <c r="JP55" s="30"/>
      <c r="JQ55" s="30"/>
      <c r="JR55" s="30"/>
      <c r="JS55" s="30"/>
      <c r="JT55" s="30"/>
      <c r="JU55" s="30"/>
      <c r="JV55" s="30"/>
      <c r="JW55" s="30"/>
      <c r="JX55" s="30"/>
      <c r="JY55" s="30"/>
      <c r="JZ55" s="30"/>
      <c r="KA55" s="30"/>
      <c r="KB55" s="30"/>
      <c r="KC55" s="30"/>
      <c r="KD55" s="30"/>
      <c r="KE55" s="30"/>
      <c r="KF55" s="30"/>
      <c r="KG55" s="30"/>
      <c r="KH55" s="30"/>
      <c r="KI55" s="30"/>
      <c r="KJ55" s="30"/>
      <c r="KK55" s="30"/>
      <c r="KL55" s="30"/>
      <c r="KM55" s="30"/>
      <c r="KN55" s="30"/>
      <c r="KO55" s="30"/>
      <c r="KP55" s="30"/>
      <c r="KQ55" s="30"/>
      <c r="KR55" s="30"/>
      <c r="KS55" s="30"/>
      <c r="KT55" s="30"/>
      <c r="KU55" s="30"/>
      <c r="KV55" s="30"/>
      <c r="KW55" s="30"/>
      <c r="KX55" s="30"/>
      <c r="KY55" s="30"/>
      <c r="KZ55" s="30"/>
      <c r="LA55" s="30"/>
      <c r="LB55" s="30"/>
      <c r="LC55" s="30"/>
      <c r="LD55" s="30"/>
      <c r="LE55" s="30"/>
      <c r="LF55" s="30"/>
      <c r="LG55" s="30"/>
      <c r="LH55" s="30"/>
      <c r="LI55" s="30"/>
      <c r="LJ55" s="30"/>
      <c r="LK55" s="30"/>
      <c r="LL55" s="30"/>
      <c r="LM55" s="30"/>
      <c r="LN55" s="30"/>
      <c r="LO55" s="30"/>
      <c r="LP55" s="30"/>
      <c r="LQ55" s="30"/>
      <c r="LR55" s="30"/>
      <c r="LS55" s="30"/>
      <c r="LT55" s="30"/>
      <c r="LU55" s="30"/>
      <c r="LV55" s="30"/>
      <c r="LW55" s="30"/>
      <c r="LX55" s="30"/>
      <c r="LY55" s="30"/>
      <c r="LZ55" s="30"/>
      <c r="MA55" s="30"/>
      <c r="MB55" s="30"/>
      <c r="MC55" s="30"/>
      <c r="MD55" s="30"/>
      <c r="ME55" s="30"/>
      <c r="MF55" s="30"/>
      <c r="MG55" s="30"/>
      <c r="MH55" s="30"/>
      <c r="MI55" s="30"/>
      <c r="MJ55" s="30"/>
      <c r="MK55" s="30"/>
      <c r="ML55" s="30"/>
      <c r="MM55" s="30"/>
      <c r="MN55" s="30"/>
      <c r="MO55" s="30"/>
      <c r="MP55" s="30"/>
      <c r="MQ55" s="30"/>
      <c r="MR55" s="30"/>
      <c r="MS55" s="30"/>
      <c r="MT55" s="30"/>
      <c r="MU55" s="30"/>
      <c r="MV55" s="30"/>
      <c r="MW55" s="30"/>
      <c r="MX55" s="30"/>
      <c r="MY55" s="30"/>
      <c r="MZ55" s="30"/>
      <c r="NA55" s="30"/>
      <c r="NB55" s="30"/>
      <c r="NC55" s="30"/>
      <c r="ND55" s="30"/>
      <c r="NE55" s="30"/>
      <c r="NF55" s="30"/>
      <c r="NG55" s="30"/>
      <c r="NH55" s="30"/>
      <c r="NI55" s="30"/>
      <c r="NJ55" s="30"/>
      <c r="NK55" s="30"/>
      <c r="NL55" s="30"/>
      <c r="NM55" s="30"/>
      <c r="NN55" s="30"/>
      <c r="NO55" s="30"/>
      <c r="NP55" s="30"/>
      <c r="NQ55" s="30"/>
      <c r="NR55" s="30"/>
      <c r="NS55" s="30"/>
      <c r="NT55" s="30"/>
      <c r="NU55" s="30"/>
      <c r="NV55" s="30"/>
      <c r="NW55" s="30"/>
      <c r="NX55" s="30"/>
      <c r="NY55" s="30"/>
      <c r="NZ55" s="30"/>
      <c r="OA55" s="30"/>
      <c r="OB55" s="30"/>
      <c r="OC55" s="30"/>
      <c r="OD55" s="30"/>
      <c r="OE55" s="30"/>
      <c r="OF55" s="30"/>
      <c r="OG55" s="30"/>
      <c r="OH55" s="30"/>
      <c r="OI55" s="30"/>
      <c r="OJ55" s="30"/>
      <c r="OK55" s="30"/>
      <c r="OL55" s="30"/>
      <c r="OM55" s="30"/>
      <c r="ON55" s="30"/>
      <c r="OO55" s="30"/>
      <c r="OP55" s="30"/>
      <c r="OQ55" s="30"/>
      <c r="OR55" s="30"/>
      <c r="OS55" s="30"/>
      <c r="OT55" s="30"/>
      <c r="OU55" s="30"/>
      <c r="OV55" s="30"/>
      <c r="OW55" s="30"/>
      <c r="OX55" s="30"/>
      <c r="OY55" s="30"/>
      <c r="OZ55" s="30"/>
      <c r="PA55" s="30"/>
      <c r="PB55" s="30"/>
      <c r="PC55" s="30"/>
      <c r="PD55" s="30"/>
      <c r="PE55" s="30"/>
      <c r="PF55" s="30"/>
      <c r="PG55" s="30"/>
      <c r="PH55" s="30"/>
      <c r="PI55" s="30"/>
      <c r="PJ55" s="30"/>
      <c r="PK55" s="30"/>
      <c r="PL55" s="30"/>
      <c r="PM55" s="30"/>
      <c r="PN55" s="30"/>
      <c r="PO55" s="30"/>
      <c r="PP55" s="30"/>
      <c r="PQ55" s="30"/>
      <c r="PR55" s="30"/>
      <c r="PS55" s="30"/>
      <c r="PT55" s="30"/>
      <c r="PU55" s="30"/>
      <c r="PV55" s="30"/>
      <c r="PW55" s="30"/>
      <c r="PX55" s="30"/>
      <c r="PY55" s="30"/>
      <c r="PZ55" s="30"/>
      <c r="QA55" s="30"/>
      <c r="QB55" s="30"/>
      <c r="QC55" s="30"/>
      <c r="QD55" s="30"/>
      <c r="QE55" s="30"/>
      <c r="QF55" s="30"/>
      <c r="QG55" s="30"/>
      <c r="QH55" s="30"/>
      <c r="QI55" s="30"/>
      <c r="QJ55" s="30"/>
      <c r="QK55" s="30"/>
      <c r="QL55" s="30"/>
      <c r="QM55" s="30"/>
      <c r="QN55" s="30"/>
      <c r="QO55" s="30"/>
      <c r="QP55" s="30"/>
      <c r="QQ55" s="30"/>
      <c r="QR55" s="30"/>
      <c r="QS55" s="30"/>
      <c r="QT55" s="30"/>
      <c r="QU55" s="30"/>
      <c r="QV55" s="30"/>
      <c r="QW55" s="30"/>
      <c r="QX55" s="30"/>
      <c r="QY55" s="30"/>
      <c r="QZ55" s="30"/>
      <c r="RA55" s="30"/>
      <c r="RB55" s="30"/>
      <c r="RC55" s="30"/>
      <c r="RD55" s="30"/>
      <c r="RE55" s="30"/>
      <c r="RF55" s="30"/>
      <c r="RG55" s="30"/>
      <c r="RH55" s="30"/>
      <c r="RI55" s="30"/>
      <c r="RJ55" s="30"/>
      <c r="RK55" s="30"/>
      <c r="RL55" s="30"/>
      <c r="RM55" s="30"/>
      <c r="RN55" s="30"/>
      <c r="RO55" s="30"/>
      <c r="RP55" s="30"/>
      <c r="RQ55" s="30"/>
      <c r="RR55" s="30"/>
      <c r="RS55" s="30"/>
      <c r="RT55" s="30"/>
      <c r="RU55" s="30"/>
      <c r="RV55" s="30"/>
      <c r="RW55" s="30"/>
      <c r="RX55" s="30"/>
      <c r="RY55" s="30"/>
      <c r="RZ55" s="30"/>
      <c r="SA55" s="30"/>
      <c r="SB55" s="30"/>
      <c r="SC55" s="30"/>
      <c r="SD55" s="75"/>
      <c r="SE55" s="30"/>
      <c r="SF55" s="30"/>
      <c r="SG55" s="30"/>
      <c r="SH55" s="30"/>
      <c r="SI55" s="30"/>
      <c r="SJ55" s="79"/>
      <c r="SK55" s="5"/>
    </row>
    <row r="56" ht="14.25" customHeight="1">
      <c r="A56" s="77" t="s">
        <v>636</v>
      </c>
      <c r="B56" s="29" t="s">
        <v>685</v>
      </c>
      <c r="C56" s="78"/>
      <c r="D56" s="71">
        <f t="shared" si="4"/>
        <v>0</v>
      </c>
      <c r="E56" s="75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0"/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0"/>
      <c r="HR56" s="30"/>
      <c r="HS56" s="30"/>
      <c r="HT56" s="30"/>
      <c r="HU56" s="30"/>
      <c r="HV56" s="30"/>
      <c r="HW56" s="30"/>
      <c r="HX56" s="30"/>
      <c r="HY56" s="30"/>
      <c r="HZ56" s="30"/>
      <c r="IA56" s="30"/>
      <c r="IB56" s="30"/>
      <c r="IC56" s="30"/>
      <c r="ID56" s="30"/>
      <c r="IE56" s="30"/>
      <c r="IF56" s="30"/>
      <c r="IG56" s="30"/>
      <c r="IH56" s="30"/>
      <c r="II56" s="30"/>
      <c r="IJ56" s="30"/>
      <c r="IK56" s="30"/>
      <c r="IL56" s="30"/>
      <c r="IM56" s="30"/>
      <c r="IN56" s="30"/>
      <c r="IO56" s="30"/>
      <c r="IP56" s="30"/>
      <c r="IQ56" s="30"/>
      <c r="IR56" s="30"/>
      <c r="IS56" s="30"/>
      <c r="IT56" s="30"/>
      <c r="IU56" s="30"/>
      <c r="IV56" s="30"/>
      <c r="IW56" s="30"/>
      <c r="IX56" s="30"/>
      <c r="IY56" s="30"/>
      <c r="IZ56" s="30"/>
      <c r="JA56" s="30"/>
      <c r="JB56" s="30"/>
      <c r="JC56" s="30"/>
      <c r="JD56" s="30"/>
      <c r="JE56" s="30"/>
      <c r="JF56" s="30"/>
      <c r="JG56" s="30"/>
      <c r="JH56" s="30"/>
      <c r="JI56" s="30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/>
      <c r="KF56" s="30"/>
      <c r="KG56" s="30"/>
      <c r="KH56" s="30"/>
      <c r="KI56" s="30"/>
      <c r="KJ56" s="30"/>
      <c r="KK56" s="30"/>
      <c r="KL56" s="30"/>
      <c r="KM56" s="30"/>
      <c r="KN56" s="30"/>
      <c r="KO56" s="30"/>
      <c r="KP56" s="30"/>
      <c r="KQ56" s="30"/>
      <c r="KR56" s="30"/>
      <c r="KS56" s="30"/>
      <c r="KT56" s="30"/>
      <c r="KU56" s="30"/>
      <c r="KV56" s="30"/>
      <c r="KW56" s="30"/>
      <c r="KX56" s="30"/>
      <c r="KY56" s="30"/>
      <c r="KZ56" s="30"/>
      <c r="LA56" s="30"/>
      <c r="LB56" s="30"/>
      <c r="LC56" s="30"/>
      <c r="LD56" s="30"/>
      <c r="LE56" s="30"/>
      <c r="LF56" s="30"/>
      <c r="LG56" s="30"/>
      <c r="LH56" s="30"/>
      <c r="LI56" s="30"/>
      <c r="LJ56" s="30"/>
      <c r="LK56" s="30"/>
      <c r="LL56" s="30"/>
      <c r="LM56" s="30"/>
      <c r="LN56" s="30"/>
      <c r="LO56" s="30"/>
      <c r="LP56" s="30"/>
      <c r="LQ56" s="30"/>
      <c r="LR56" s="30"/>
      <c r="LS56" s="30"/>
      <c r="LT56" s="30"/>
      <c r="LU56" s="30"/>
      <c r="LV56" s="30"/>
      <c r="LW56" s="30"/>
      <c r="LX56" s="30"/>
      <c r="LY56" s="30"/>
      <c r="LZ56" s="30"/>
      <c r="MA56" s="30"/>
      <c r="MB56" s="30"/>
      <c r="MC56" s="30"/>
      <c r="MD56" s="30"/>
      <c r="ME56" s="30"/>
      <c r="MF56" s="30"/>
      <c r="MG56" s="30"/>
      <c r="MH56" s="30"/>
      <c r="MI56" s="30"/>
      <c r="MJ56" s="30"/>
      <c r="MK56" s="30"/>
      <c r="ML56" s="30"/>
      <c r="MM56" s="30"/>
      <c r="MN56" s="30"/>
      <c r="MO56" s="30"/>
      <c r="MP56" s="30"/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/>
      <c r="ND56" s="30"/>
      <c r="NE56" s="30"/>
      <c r="NF56" s="30"/>
      <c r="NG56" s="30"/>
      <c r="NH56" s="30"/>
      <c r="NI56" s="30"/>
      <c r="NJ56" s="30"/>
      <c r="NK56" s="30"/>
      <c r="NL56" s="30"/>
      <c r="NM56" s="30"/>
      <c r="NN56" s="30"/>
      <c r="NO56" s="30"/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/>
      <c r="OD56" s="30"/>
      <c r="OE56" s="30"/>
      <c r="OF56" s="30"/>
      <c r="OG56" s="30"/>
      <c r="OH56" s="30"/>
      <c r="OI56" s="30"/>
      <c r="OJ56" s="30"/>
      <c r="OK56" s="30"/>
      <c r="OL56" s="30"/>
      <c r="OM56" s="30"/>
      <c r="ON56" s="30"/>
      <c r="OO56" s="30"/>
      <c r="OP56" s="30"/>
      <c r="OQ56" s="30"/>
      <c r="OR56" s="30"/>
      <c r="OS56" s="30"/>
      <c r="OT56" s="30"/>
      <c r="OU56" s="30"/>
      <c r="OV56" s="30"/>
      <c r="OW56" s="30"/>
      <c r="OX56" s="30"/>
      <c r="OY56" s="30"/>
      <c r="OZ56" s="30"/>
      <c r="PA56" s="30"/>
      <c r="PB56" s="30"/>
      <c r="PC56" s="30"/>
      <c r="PD56" s="30"/>
      <c r="PE56" s="30"/>
      <c r="PF56" s="30"/>
      <c r="PG56" s="30"/>
      <c r="PH56" s="30"/>
      <c r="PI56" s="30"/>
      <c r="PJ56" s="30"/>
      <c r="PK56" s="30"/>
      <c r="PL56" s="30"/>
      <c r="PM56" s="30"/>
      <c r="PN56" s="30"/>
      <c r="PO56" s="30"/>
      <c r="PP56" s="30"/>
      <c r="PQ56" s="30"/>
      <c r="PR56" s="30"/>
      <c r="PS56" s="30"/>
      <c r="PT56" s="30"/>
      <c r="PU56" s="30"/>
      <c r="PV56" s="30"/>
      <c r="PW56" s="30"/>
      <c r="PX56" s="30"/>
      <c r="PY56" s="30"/>
      <c r="PZ56" s="30"/>
      <c r="QA56" s="30"/>
      <c r="QB56" s="30"/>
      <c r="QC56" s="30"/>
      <c r="QD56" s="30"/>
      <c r="QE56" s="30"/>
      <c r="QF56" s="30"/>
      <c r="QG56" s="30"/>
      <c r="QH56" s="30"/>
      <c r="QI56" s="30"/>
      <c r="QJ56" s="30"/>
      <c r="QK56" s="30"/>
      <c r="QL56" s="30"/>
      <c r="QM56" s="30"/>
      <c r="QN56" s="30"/>
      <c r="QO56" s="30"/>
      <c r="QP56" s="30"/>
      <c r="QQ56" s="30"/>
      <c r="QR56" s="30"/>
      <c r="QS56" s="30"/>
      <c r="QT56" s="30"/>
      <c r="QU56" s="30"/>
      <c r="QV56" s="30"/>
      <c r="QW56" s="30"/>
      <c r="QX56" s="30"/>
      <c r="QY56" s="30"/>
      <c r="QZ56" s="30"/>
      <c r="RA56" s="30"/>
      <c r="RB56" s="30"/>
      <c r="RC56" s="30"/>
      <c r="RD56" s="30"/>
      <c r="RE56" s="30"/>
      <c r="RF56" s="30"/>
      <c r="RG56" s="30"/>
      <c r="RH56" s="30"/>
      <c r="RI56" s="30"/>
      <c r="RJ56" s="30"/>
      <c r="RK56" s="30"/>
      <c r="RL56" s="30"/>
      <c r="RM56" s="30"/>
      <c r="RN56" s="30"/>
      <c r="RO56" s="30"/>
      <c r="RP56" s="30"/>
      <c r="RQ56" s="30"/>
      <c r="RR56" s="30"/>
      <c r="RS56" s="30"/>
      <c r="RT56" s="30"/>
      <c r="RU56" s="30"/>
      <c r="RV56" s="30"/>
      <c r="RW56" s="30"/>
      <c r="RX56" s="30"/>
      <c r="RY56" s="30"/>
      <c r="RZ56" s="30"/>
      <c r="SA56" s="30"/>
      <c r="SB56" s="30"/>
      <c r="SC56" s="30"/>
      <c r="SD56" s="75"/>
      <c r="SE56" s="30"/>
      <c r="SF56" s="30"/>
      <c r="SG56" s="30"/>
      <c r="SH56" s="30"/>
      <c r="SI56" s="30"/>
      <c r="SJ56" s="79"/>
      <c r="SK56" s="5"/>
    </row>
    <row r="57" ht="14.25" customHeight="1">
      <c r="A57" s="77" t="s">
        <v>636</v>
      </c>
      <c r="B57" s="29" t="s">
        <v>686</v>
      </c>
      <c r="C57" s="78"/>
      <c r="D57" s="71">
        <f t="shared" si="4"/>
        <v>0</v>
      </c>
      <c r="E57" s="75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  <c r="FC57" s="30"/>
      <c r="FD57" s="30"/>
      <c r="FE57" s="30"/>
      <c r="FF57" s="30"/>
      <c r="FG57" s="30"/>
      <c r="FH57" s="30"/>
      <c r="FI57" s="30"/>
      <c r="FJ57" s="30"/>
      <c r="FK57" s="30"/>
      <c r="FL57" s="30"/>
      <c r="FM57" s="30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  <c r="GA57" s="30"/>
      <c r="GB57" s="30"/>
      <c r="GC57" s="30"/>
      <c r="GD57" s="30"/>
      <c r="GE57" s="30"/>
      <c r="GF57" s="30"/>
      <c r="GG57" s="30"/>
      <c r="GH57" s="30"/>
      <c r="GI57" s="30"/>
      <c r="GJ57" s="30"/>
      <c r="GK57" s="30"/>
      <c r="GL57" s="30"/>
      <c r="GM57" s="30"/>
      <c r="GN57" s="30"/>
      <c r="GO57" s="30"/>
      <c r="GP57" s="30"/>
      <c r="GQ57" s="30"/>
      <c r="GR57" s="30"/>
      <c r="GS57" s="30"/>
      <c r="GT57" s="30"/>
      <c r="GU57" s="30"/>
      <c r="GV57" s="30"/>
      <c r="GW57" s="30"/>
      <c r="GX57" s="30"/>
      <c r="GY57" s="30"/>
      <c r="GZ57" s="30"/>
      <c r="HA57" s="30"/>
      <c r="HB57" s="30"/>
      <c r="HC57" s="30"/>
      <c r="HD57" s="30"/>
      <c r="HE57" s="30"/>
      <c r="HF57" s="30"/>
      <c r="HG57" s="30"/>
      <c r="HH57" s="30"/>
      <c r="HI57" s="30"/>
      <c r="HJ57" s="30"/>
      <c r="HK57" s="30"/>
      <c r="HL57" s="30"/>
      <c r="HM57" s="30"/>
      <c r="HN57" s="30"/>
      <c r="HO57" s="30"/>
      <c r="HP57" s="30"/>
      <c r="HQ57" s="30"/>
      <c r="HR57" s="30"/>
      <c r="HS57" s="30"/>
      <c r="HT57" s="30"/>
      <c r="HU57" s="30"/>
      <c r="HV57" s="30"/>
      <c r="HW57" s="30"/>
      <c r="HX57" s="30"/>
      <c r="HY57" s="30"/>
      <c r="HZ57" s="30"/>
      <c r="IA57" s="30"/>
      <c r="IB57" s="30"/>
      <c r="IC57" s="30"/>
      <c r="ID57" s="30"/>
      <c r="IE57" s="30"/>
      <c r="IF57" s="30"/>
      <c r="IG57" s="30"/>
      <c r="IH57" s="30"/>
      <c r="II57" s="30"/>
      <c r="IJ57" s="30"/>
      <c r="IK57" s="30"/>
      <c r="IL57" s="30"/>
      <c r="IM57" s="30"/>
      <c r="IN57" s="30"/>
      <c r="IO57" s="30"/>
      <c r="IP57" s="30"/>
      <c r="IQ57" s="30"/>
      <c r="IR57" s="30"/>
      <c r="IS57" s="30"/>
      <c r="IT57" s="30"/>
      <c r="IU57" s="30"/>
      <c r="IV57" s="30"/>
      <c r="IW57" s="30"/>
      <c r="IX57" s="30"/>
      <c r="IY57" s="30"/>
      <c r="IZ57" s="30"/>
      <c r="JA57" s="30"/>
      <c r="JB57" s="30"/>
      <c r="JC57" s="30"/>
      <c r="JD57" s="30"/>
      <c r="JE57" s="30"/>
      <c r="JF57" s="30"/>
      <c r="JG57" s="30"/>
      <c r="JH57" s="30"/>
      <c r="JI57" s="30"/>
      <c r="JJ57" s="30"/>
      <c r="JK57" s="30"/>
      <c r="JL57" s="30"/>
      <c r="JM57" s="30"/>
      <c r="JN57" s="30"/>
      <c r="JO57" s="30"/>
      <c r="JP57" s="30"/>
      <c r="JQ57" s="30"/>
      <c r="JR57" s="30"/>
      <c r="JS57" s="30"/>
      <c r="JT57" s="30"/>
      <c r="JU57" s="30"/>
      <c r="JV57" s="30"/>
      <c r="JW57" s="30"/>
      <c r="JX57" s="30"/>
      <c r="JY57" s="30"/>
      <c r="JZ57" s="30"/>
      <c r="KA57" s="30"/>
      <c r="KB57" s="30"/>
      <c r="KC57" s="30"/>
      <c r="KD57" s="30"/>
      <c r="KE57" s="30"/>
      <c r="KF57" s="30"/>
      <c r="KG57" s="30"/>
      <c r="KH57" s="30"/>
      <c r="KI57" s="30"/>
      <c r="KJ57" s="30"/>
      <c r="KK57" s="30"/>
      <c r="KL57" s="30"/>
      <c r="KM57" s="30"/>
      <c r="KN57" s="30"/>
      <c r="KO57" s="30"/>
      <c r="KP57" s="30"/>
      <c r="KQ57" s="30"/>
      <c r="KR57" s="30"/>
      <c r="KS57" s="30"/>
      <c r="KT57" s="30"/>
      <c r="KU57" s="30"/>
      <c r="KV57" s="30"/>
      <c r="KW57" s="30"/>
      <c r="KX57" s="30"/>
      <c r="KY57" s="30"/>
      <c r="KZ57" s="30"/>
      <c r="LA57" s="30"/>
      <c r="LB57" s="30"/>
      <c r="LC57" s="30"/>
      <c r="LD57" s="30"/>
      <c r="LE57" s="30"/>
      <c r="LF57" s="30"/>
      <c r="LG57" s="30"/>
      <c r="LH57" s="30"/>
      <c r="LI57" s="30"/>
      <c r="LJ57" s="30"/>
      <c r="LK57" s="30"/>
      <c r="LL57" s="30"/>
      <c r="LM57" s="30"/>
      <c r="LN57" s="30"/>
      <c r="LO57" s="30"/>
      <c r="LP57" s="30"/>
      <c r="LQ57" s="30"/>
      <c r="LR57" s="30"/>
      <c r="LS57" s="30"/>
      <c r="LT57" s="30"/>
      <c r="LU57" s="30"/>
      <c r="LV57" s="30"/>
      <c r="LW57" s="30"/>
      <c r="LX57" s="30"/>
      <c r="LY57" s="30"/>
      <c r="LZ57" s="30"/>
      <c r="MA57" s="30"/>
      <c r="MB57" s="30"/>
      <c r="MC57" s="30"/>
      <c r="MD57" s="30"/>
      <c r="ME57" s="30"/>
      <c r="MF57" s="30"/>
      <c r="MG57" s="30"/>
      <c r="MH57" s="30"/>
      <c r="MI57" s="30"/>
      <c r="MJ57" s="30"/>
      <c r="MK57" s="30"/>
      <c r="ML57" s="30"/>
      <c r="MM57" s="30"/>
      <c r="MN57" s="30"/>
      <c r="MO57" s="30"/>
      <c r="MP57" s="30"/>
      <c r="MQ57" s="30"/>
      <c r="MR57" s="30"/>
      <c r="MS57" s="30"/>
      <c r="MT57" s="30"/>
      <c r="MU57" s="30"/>
      <c r="MV57" s="30"/>
      <c r="MW57" s="30"/>
      <c r="MX57" s="30"/>
      <c r="MY57" s="30"/>
      <c r="MZ57" s="30"/>
      <c r="NA57" s="30"/>
      <c r="NB57" s="30"/>
      <c r="NC57" s="30"/>
      <c r="ND57" s="30"/>
      <c r="NE57" s="30"/>
      <c r="NF57" s="30"/>
      <c r="NG57" s="30"/>
      <c r="NH57" s="30"/>
      <c r="NI57" s="30"/>
      <c r="NJ57" s="30"/>
      <c r="NK57" s="30"/>
      <c r="NL57" s="30"/>
      <c r="NM57" s="30"/>
      <c r="NN57" s="30"/>
      <c r="NO57" s="30"/>
      <c r="NP57" s="30"/>
      <c r="NQ57" s="30"/>
      <c r="NR57" s="30"/>
      <c r="NS57" s="30"/>
      <c r="NT57" s="30"/>
      <c r="NU57" s="30"/>
      <c r="NV57" s="30"/>
      <c r="NW57" s="30"/>
      <c r="NX57" s="30"/>
      <c r="NY57" s="30"/>
      <c r="NZ57" s="30"/>
      <c r="OA57" s="30"/>
      <c r="OB57" s="30"/>
      <c r="OC57" s="30"/>
      <c r="OD57" s="30"/>
      <c r="OE57" s="30"/>
      <c r="OF57" s="30"/>
      <c r="OG57" s="30"/>
      <c r="OH57" s="30"/>
      <c r="OI57" s="30"/>
      <c r="OJ57" s="30"/>
      <c r="OK57" s="30"/>
      <c r="OL57" s="30"/>
      <c r="OM57" s="30"/>
      <c r="ON57" s="30"/>
      <c r="OO57" s="30"/>
      <c r="OP57" s="30"/>
      <c r="OQ57" s="30"/>
      <c r="OR57" s="30"/>
      <c r="OS57" s="30"/>
      <c r="OT57" s="30"/>
      <c r="OU57" s="30"/>
      <c r="OV57" s="30"/>
      <c r="OW57" s="30"/>
      <c r="OX57" s="30"/>
      <c r="OY57" s="30"/>
      <c r="OZ57" s="30"/>
      <c r="PA57" s="30"/>
      <c r="PB57" s="30"/>
      <c r="PC57" s="30"/>
      <c r="PD57" s="30"/>
      <c r="PE57" s="30"/>
      <c r="PF57" s="30"/>
      <c r="PG57" s="30"/>
      <c r="PH57" s="30"/>
      <c r="PI57" s="30"/>
      <c r="PJ57" s="30"/>
      <c r="PK57" s="30"/>
      <c r="PL57" s="30"/>
      <c r="PM57" s="30"/>
      <c r="PN57" s="30"/>
      <c r="PO57" s="30"/>
      <c r="PP57" s="30"/>
      <c r="PQ57" s="30"/>
      <c r="PR57" s="30"/>
      <c r="PS57" s="30"/>
      <c r="PT57" s="30"/>
      <c r="PU57" s="30"/>
      <c r="PV57" s="30"/>
      <c r="PW57" s="30"/>
      <c r="PX57" s="30"/>
      <c r="PY57" s="30"/>
      <c r="PZ57" s="30"/>
      <c r="QA57" s="30"/>
      <c r="QB57" s="30"/>
      <c r="QC57" s="30"/>
      <c r="QD57" s="30"/>
      <c r="QE57" s="30"/>
      <c r="QF57" s="30"/>
      <c r="QG57" s="30"/>
      <c r="QH57" s="30"/>
      <c r="QI57" s="30"/>
      <c r="QJ57" s="30"/>
      <c r="QK57" s="30"/>
      <c r="QL57" s="30"/>
      <c r="QM57" s="30"/>
      <c r="QN57" s="30"/>
      <c r="QO57" s="30"/>
      <c r="QP57" s="30"/>
      <c r="QQ57" s="30"/>
      <c r="QR57" s="30"/>
      <c r="QS57" s="30"/>
      <c r="QT57" s="30"/>
      <c r="QU57" s="30"/>
      <c r="QV57" s="30"/>
      <c r="QW57" s="30"/>
      <c r="QX57" s="30"/>
      <c r="QY57" s="30"/>
      <c r="QZ57" s="30"/>
      <c r="RA57" s="30"/>
      <c r="RB57" s="30"/>
      <c r="RC57" s="30"/>
      <c r="RD57" s="30"/>
      <c r="RE57" s="30"/>
      <c r="RF57" s="30"/>
      <c r="RG57" s="30"/>
      <c r="RH57" s="30"/>
      <c r="RI57" s="30"/>
      <c r="RJ57" s="30"/>
      <c r="RK57" s="30"/>
      <c r="RL57" s="30"/>
      <c r="RM57" s="30"/>
      <c r="RN57" s="30"/>
      <c r="RO57" s="30"/>
      <c r="RP57" s="30"/>
      <c r="RQ57" s="30"/>
      <c r="RR57" s="30"/>
      <c r="RS57" s="30"/>
      <c r="RT57" s="30"/>
      <c r="RU57" s="30"/>
      <c r="RV57" s="30"/>
      <c r="RW57" s="30"/>
      <c r="RX57" s="30"/>
      <c r="RY57" s="30"/>
      <c r="RZ57" s="30"/>
      <c r="SA57" s="30"/>
      <c r="SB57" s="30"/>
      <c r="SC57" s="30"/>
      <c r="SD57" s="30"/>
      <c r="SE57" s="30"/>
      <c r="SF57" s="30"/>
      <c r="SG57" s="30"/>
      <c r="SH57" s="30"/>
      <c r="SI57" s="30"/>
      <c r="SJ57" s="79"/>
      <c r="SK57" s="5"/>
    </row>
    <row r="58" ht="14.25" customHeight="1">
      <c r="A58" s="77" t="s">
        <v>636</v>
      </c>
      <c r="B58" s="29" t="s">
        <v>687</v>
      </c>
      <c r="C58" s="78"/>
      <c r="D58" s="71">
        <f t="shared" si="4"/>
        <v>748</v>
      </c>
      <c r="E58" s="75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>
        <v>78.0</v>
      </c>
      <c r="BN58" s="30"/>
      <c r="BO58" s="30"/>
      <c r="BP58" s="30"/>
      <c r="BQ58" s="30"/>
      <c r="BR58" s="30"/>
      <c r="BS58" s="30"/>
      <c r="BT58" s="30"/>
      <c r="BU58" s="30">
        <v>85.0</v>
      </c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>
        <v>103.0</v>
      </c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>
        <v>153.5</v>
      </c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>
        <v>97.0</v>
      </c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>
        <v>92.5</v>
      </c>
      <c r="EI58" s="30"/>
      <c r="EJ58" s="30"/>
      <c r="EK58" s="30"/>
      <c r="EL58" s="30"/>
      <c r="EM58" s="30"/>
      <c r="EN58" s="30"/>
      <c r="EO58" s="30"/>
      <c r="EP58" s="30">
        <v>139.0</v>
      </c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0"/>
      <c r="HC58" s="30"/>
      <c r="HD58" s="30"/>
      <c r="HE58" s="30"/>
      <c r="HF58" s="30"/>
      <c r="HG58" s="30"/>
      <c r="HH58" s="30"/>
      <c r="HI58" s="30"/>
      <c r="HJ58" s="30"/>
      <c r="HK58" s="30"/>
      <c r="HL58" s="30"/>
      <c r="HM58" s="30"/>
      <c r="HN58" s="30"/>
      <c r="HO58" s="30"/>
      <c r="HP58" s="30"/>
      <c r="HQ58" s="30"/>
      <c r="HR58" s="30"/>
      <c r="HS58" s="30"/>
      <c r="HT58" s="30"/>
      <c r="HU58" s="30"/>
      <c r="HV58" s="30"/>
      <c r="HW58" s="30"/>
      <c r="HX58" s="30"/>
      <c r="HY58" s="30"/>
      <c r="HZ58" s="30"/>
      <c r="IA58" s="30"/>
      <c r="IB58" s="30"/>
      <c r="IC58" s="30"/>
      <c r="ID58" s="30"/>
      <c r="IE58" s="30"/>
      <c r="IF58" s="30"/>
      <c r="IG58" s="30"/>
      <c r="IH58" s="30"/>
      <c r="II58" s="30"/>
      <c r="IJ58" s="30"/>
      <c r="IK58" s="30"/>
      <c r="IL58" s="30"/>
      <c r="IM58" s="30"/>
      <c r="IN58" s="30"/>
      <c r="IO58" s="30"/>
      <c r="IP58" s="30"/>
      <c r="IQ58" s="30"/>
      <c r="IR58" s="30"/>
      <c r="IS58" s="30"/>
      <c r="IT58" s="30"/>
      <c r="IU58" s="30"/>
      <c r="IV58" s="30"/>
      <c r="IW58" s="30"/>
      <c r="IX58" s="30"/>
      <c r="IY58" s="30"/>
      <c r="IZ58" s="30"/>
      <c r="JA58" s="30"/>
      <c r="JB58" s="30"/>
      <c r="JC58" s="30"/>
      <c r="JD58" s="30"/>
      <c r="JE58" s="30"/>
      <c r="JF58" s="30"/>
      <c r="JG58" s="30"/>
      <c r="JH58" s="30"/>
      <c r="JI58" s="30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/>
      <c r="KF58" s="30"/>
      <c r="KG58" s="30"/>
      <c r="KH58" s="30"/>
      <c r="KI58" s="30"/>
      <c r="KJ58" s="30"/>
      <c r="KK58" s="30"/>
      <c r="KL58" s="30"/>
      <c r="KM58" s="30"/>
      <c r="KN58" s="30"/>
      <c r="KO58" s="30"/>
      <c r="KP58" s="30"/>
      <c r="KQ58" s="30"/>
      <c r="KR58" s="30"/>
      <c r="KS58" s="30"/>
      <c r="KT58" s="30"/>
      <c r="KU58" s="30"/>
      <c r="KV58" s="30"/>
      <c r="KW58" s="30"/>
      <c r="KX58" s="30"/>
      <c r="KY58" s="30"/>
      <c r="KZ58" s="30"/>
      <c r="LA58" s="30"/>
      <c r="LB58" s="30"/>
      <c r="LC58" s="30"/>
      <c r="LD58" s="30"/>
      <c r="LE58" s="30"/>
      <c r="LF58" s="30"/>
      <c r="LG58" s="30"/>
      <c r="LH58" s="30"/>
      <c r="LI58" s="30"/>
      <c r="LJ58" s="30"/>
      <c r="LK58" s="30"/>
      <c r="LL58" s="30"/>
      <c r="LM58" s="30"/>
      <c r="LN58" s="30"/>
      <c r="LO58" s="30"/>
      <c r="LP58" s="30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/>
      <c r="MF58" s="30"/>
      <c r="MG58" s="30"/>
      <c r="MH58" s="30"/>
      <c r="MI58" s="30"/>
      <c r="MJ58" s="30"/>
      <c r="MK58" s="30"/>
      <c r="ML58" s="30"/>
      <c r="MM58" s="30"/>
      <c r="MN58" s="30"/>
      <c r="MO58" s="30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/>
      <c r="NE58" s="30"/>
      <c r="NF58" s="30"/>
      <c r="NG58" s="30"/>
      <c r="NH58" s="30"/>
      <c r="NI58" s="30"/>
      <c r="NJ58" s="30"/>
      <c r="NK58" s="30"/>
      <c r="NL58" s="30"/>
      <c r="NM58" s="30"/>
      <c r="NN58" s="30"/>
      <c r="NO58" s="30"/>
      <c r="NP58" s="30"/>
      <c r="NQ58" s="30"/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/>
      <c r="OD58" s="30"/>
      <c r="OE58" s="30"/>
      <c r="OF58" s="30"/>
      <c r="OG58" s="30"/>
      <c r="OH58" s="30"/>
      <c r="OI58" s="30"/>
      <c r="OJ58" s="30"/>
      <c r="OK58" s="30"/>
      <c r="OL58" s="30"/>
      <c r="OM58" s="30"/>
      <c r="ON58" s="30"/>
      <c r="OO58" s="30"/>
      <c r="OP58" s="30"/>
      <c r="OQ58" s="30"/>
      <c r="OR58" s="30"/>
      <c r="OS58" s="30"/>
      <c r="OT58" s="30"/>
      <c r="OU58" s="30"/>
      <c r="OV58" s="30"/>
      <c r="OW58" s="30"/>
      <c r="OX58" s="30"/>
      <c r="OY58" s="30"/>
      <c r="OZ58" s="30"/>
      <c r="PA58" s="30"/>
      <c r="PB58" s="30"/>
      <c r="PC58" s="30"/>
      <c r="PD58" s="30"/>
      <c r="PE58" s="30"/>
      <c r="PF58" s="30"/>
      <c r="PG58" s="30"/>
      <c r="PH58" s="30"/>
      <c r="PI58" s="30"/>
      <c r="PJ58" s="30"/>
      <c r="PK58" s="30"/>
      <c r="PL58" s="30"/>
      <c r="PM58" s="30"/>
      <c r="PN58" s="30"/>
      <c r="PO58" s="30"/>
      <c r="PP58" s="30"/>
      <c r="PQ58" s="30"/>
      <c r="PR58" s="30"/>
      <c r="PS58" s="30"/>
      <c r="PT58" s="30"/>
      <c r="PU58" s="30"/>
      <c r="PV58" s="30"/>
      <c r="PW58" s="30"/>
      <c r="PX58" s="30"/>
      <c r="PY58" s="30"/>
      <c r="PZ58" s="30"/>
      <c r="QA58" s="30"/>
      <c r="QB58" s="30"/>
      <c r="QC58" s="30"/>
      <c r="QD58" s="30"/>
      <c r="QE58" s="30"/>
      <c r="QF58" s="30"/>
      <c r="QG58" s="30"/>
      <c r="QH58" s="30"/>
      <c r="QI58" s="30"/>
      <c r="QJ58" s="30"/>
      <c r="QK58" s="30"/>
      <c r="QL58" s="30"/>
      <c r="QM58" s="30"/>
      <c r="QN58" s="30"/>
      <c r="QO58" s="30"/>
      <c r="QP58" s="30"/>
      <c r="QQ58" s="30"/>
      <c r="QR58" s="30"/>
      <c r="QS58" s="30"/>
      <c r="QT58" s="30"/>
      <c r="QU58" s="30"/>
      <c r="QV58" s="30"/>
      <c r="QW58" s="30"/>
      <c r="QX58" s="30"/>
      <c r="QY58" s="30"/>
      <c r="QZ58" s="30"/>
      <c r="RA58" s="30"/>
      <c r="RB58" s="30"/>
      <c r="RC58" s="30"/>
      <c r="RD58" s="30"/>
      <c r="RE58" s="30"/>
      <c r="RF58" s="30"/>
      <c r="RG58" s="30"/>
      <c r="RH58" s="30"/>
      <c r="RI58" s="30"/>
      <c r="RJ58" s="30"/>
      <c r="RK58" s="30"/>
      <c r="RL58" s="30"/>
      <c r="RM58" s="30"/>
      <c r="RN58" s="30"/>
      <c r="RO58" s="30"/>
      <c r="RP58" s="30"/>
      <c r="RQ58" s="30"/>
      <c r="RR58" s="30"/>
      <c r="RS58" s="30"/>
      <c r="RT58" s="30"/>
      <c r="RU58" s="30"/>
      <c r="RV58" s="30"/>
      <c r="RW58" s="30"/>
      <c r="RX58" s="30"/>
      <c r="RY58" s="30"/>
      <c r="RZ58" s="30"/>
      <c r="SA58" s="30"/>
      <c r="SB58" s="30"/>
      <c r="SC58" s="30"/>
      <c r="SD58" s="30"/>
      <c r="SE58" s="30"/>
      <c r="SF58" s="30"/>
      <c r="SG58" s="30"/>
      <c r="SH58" s="30"/>
      <c r="SI58" s="30"/>
      <c r="SJ58" s="79"/>
      <c r="SK58" s="5"/>
    </row>
    <row r="59" ht="14.25" customHeight="1">
      <c r="A59" s="77" t="s">
        <v>636</v>
      </c>
      <c r="B59" s="29" t="s">
        <v>688</v>
      </c>
      <c r="C59" s="78"/>
      <c r="D59" s="71">
        <f t="shared" si="4"/>
        <v>0</v>
      </c>
      <c r="E59" s="75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  <c r="GA59" s="30"/>
      <c r="GB59" s="30"/>
      <c r="GC59" s="30"/>
      <c r="GD59" s="30"/>
      <c r="GE59" s="30"/>
      <c r="GF59" s="30"/>
      <c r="GG59" s="30"/>
      <c r="GH59" s="30"/>
      <c r="GI59" s="30"/>
      <c r="GJ59" s="30"/>
      <c r="GK59" s="30"/>
      <c r="GL59" s="30"/>
      <c r="GM59" s="30"/>
      <c r="GN59" s="30"/>
      <c r="GO59" s="30"/>
      <c r="GP59" s="30"/>
      <c r="GQ59" s="30"/>
      <c r="GR59" s="30"/>
      <c r="GS59" s="30"/>
      <c r="GT59" s="30"/>
      <c r="GU59" s="30"/>
      <c r="GV59" s="30"/>
      <c r="GW59" s="30"/>
      <c r="GX59" s="30"/>
      <c r="GY59" s="30"/>
      <c r="GZ59" s="30"/>
      <c r="HA59" s="30"/>
      <c r="HB59" s="30"/>
      <c r="HC59" s="30"/>
      <c r="HD59" s="30"/>
      <c r="HE59" s="30"/>
      <c r="HF59" s="30"/>
      <c r="HG59" s="30"/>
      <c r="HH59" s="30"/>
      <c r="HI59" s="30"/>
      <c r="HJ59" s="30"/>
      <c r="HK59" s="30"/>
      <c r="HL59" s="30"/>
      <c r="HM59" s="30"/>
      <c r="HN59" s="30"/>
      <c r="HO59" s="30"/>
      <c r="HP59" s="30"/>
      <c r="HQ59" s="30"/>
      <c r="HR59" s="30"/>
      <c r="HS59" s="30"/>
      <c r="HT59" s="30"/>
      <c r="HU59" s="30"/>
      <c r="HV59" s="30"/>
      <c r="HW59" s="30"/>
      <c r="HX59" s="30"/>
      <c r="HY59" s="30"/>
      <c r="HZ59" s="30"/>
      <c r="IA59" s="30"/>
      <c r="IB59" s="30"/>
      <c r="IC59" s="30"/>
      <c r="ID59" s="30"/>
      <c r="IE59" s="30"/>
      <c r="IF59" s="30"/>
      <c r="IG59" s="30"/>
      <c r="IH59" s="30"/>
      <c r="II59" s="30"/>
      <c r="IJ59" s="30"/>
      <c r="IK59" s="30"/>
      <c r="IL59" s="30"/>
      <c r="IM59" s="30"/>
      <c r="IN59" s="30"/>
      <c r="IO59" s="30"/>
      <c r="IP59" s="30"/>
      <c r="IQ59" s="30"/>
      <c r="IR59" s="30"/>
      <c r="IS59" s="30"/>
      <c r="IT59" s="30"/>
      <c r="IU59" s="30"/>
      <c r="IV59" s="30"/>
      <c r="IW59" s="30"/>
      <c r="IX59" s="30"/>
      <c r="IY59" s="30"/>
      <c r="IZ59" s="30"/>
      <c r="JA59" s="30"/>
      <c r="JB59" s="30"/>
      <c r="JC59" s="30"/>
      <c r="JD59" s="30"/>
      <c r="JE59" s="30"/>
      <c r="JF59" s="30"/>
      <c r="JG59" s="30"/>
      <c r="JH59" s="30"/>
      <c r="JI59" s="30"/>
      <c r="JJ59" s="30"/>
      <c r="JK59" s="30"/>
      <c r="JL59" s="30"/>
      <c r="JM59" s="30"/>
      <c r="JN59" s="30"/>
      <c r="JO59" s="30"/>
      <c r="JP59" s="30"/>
      <c r="JQ59" s="30"/>
      <c r="JR59" s="30"/>
      <c r="JS59" s="30"/>
      <c r="JT59" s="30"/>
      <c r="JU59" s="30"/>
      <c r="JV59" s="30"/>
      <c r="JW59" s="30"/>
      <c r="JX59" s="30"/>
      <c r="JY59" s="30"/>
      <c r="JZ59" s="30"/>
      <c r="KA59" s="30"/>
      <c r="KB59" s="30"/>
      <c r="KC59" s="30"/>
      <c r="KD59" s="30"/>
      <c r="KE59" s="30"/>
      <c r="KF59" s="30"/>
      <c r="KG59" s="30"/>
      <c r="KH59" s="30"/>
      <c r="KI59" s="30"/>
      <c r="KJ59" s="30"/>
      <c r="KK59" s="30"/>
      <c r="KL59" s="30"/>
      <c r="KM59" s="30"/>
      <c r="KN59" s="30"/>
      <c r="KO59" s="30"/>
      <c r="KP59" s="30"/>
      <c r="KQ59" s="30"/>
      <c r="KR59" s="30"/>
      <c r="KS59" s="30"/>
      <c r="KT59" s="30"/>
      <c r="KU59" s="30"/>
      <c r="KV59" s="30"/>
      <c r="KW59" s="30"/>
      <c r="KX59" s="30"/>
      <c r="KY59" s="30"/>
      <c r="KZ59" s="30"/>
      <c r="LA59" s="30"/>
      <c r="LB59" s="30"/>
      <c r="LC59" s="30"/>
      <c r="LD59" s="30"/>
      <c r="LE59" s="30"/>
      <c r="LF59" s="30"/>
      <c r="LG59" s="30"/>
      <c r="LH59" s="30"/>
      <c r="LI59" s="30"/>
      <c r="LJ59" s="30"/>
      <c r="LK59" s="30"/>
      <c r="LL59" s="30"/>
      <c r="LM59" s="30"/>
      <c r="LN59" s="30"/>
      <c r="LO59" s="30"/>
      <c r="LP59" s="30"/>
      <c r="LQ59" s="30"/>
      <c r="LR59" s="30"/>
      <c r="LS59" s="30"/>
      <c r="LT59" s="30"/>
      <c r="LU59" s="30"/>
      <c r="LV59" s="30"/>
      <c r="LW59" s="30"/>
      <c r="LX59" s="30"/>
      <c r="LY59" s="30"/>
      <c r="LZ59" s="30"/>
      <c r="MA59" s="30"/>
      <c r="MB59" s="30"/>
      <c r="MC59" s="30"/>
      <c r="MD59" s="30"/>
      <c r="ME59" s="30"/>
      <c r="MF59" s="30"/>
      <c r="MG59" s="30"/>
      <c r="MH59" s="30"/>
      <c r="MI59" s="30"/>
      <c r="MJ59" s="30"/>
      <c r="MK59" s="30"/>
      <c r="ML59" s="30"/>
      <c r="MM59" s="30"/>
      <c r="MN59" s="30"/>
      <c r="MO59" s="30"/>
      <c r="MP59" s="30"/>
      <c r="MQ59" s="30"/>
      <c r="MR59" s="30"/>
      <c r="MS59" s="30"/>
      <c r="MT59" s="30"/>
      <c r="MU59" s="30"/>
      <c r="MV59" s="30"/>
      <c r="MW59" s="30"/>
      <c r="MX59" s="30"/>
      <c r="MY59" s="30"/>
      <c r="MZ59" s="30"/>
      <c r="NA59" s="30"/>
      <c r="NB59" s="30"/>
      <c r="NC59" s="30"/>
      <c r="ND59" s="30"/>
      <c r="NE59" s="30"/>
      <c r="NF59" s="30"/>
      <c r="NG59" s="30"/>
      <c r="NH59" s="30"/>
      <c r="NI59" s="30"/>
      <c r="NJ59" s="30"/>
      <c r="NK59" s="30"/>
      <c r="NL59" s="30"/>
      <c r="NM59" s="30"/>
      <c r="NN59" s="30"/>
      <c r="NO59" s="30"/>
      <c r="NP59" s="30"/>
      <c r="NQ59" s="30"/>
      <c r="NR59" s="30"/>
      <c r="NS59" s="30"/>
      <c r="NT59" s="30"/>
      <c r="NU59" s="30"/>
      <c r="NV59" s="30"/>
      <c r="NW59" s="30"/>
      <c r="NX59" s="30"/>
      <c r="NY59" s="30"/>
      <c r="NZ59" s="30"/>
      <c r="OA59" s="30"/>
      <c r="OB59" s="30"/>
      <c r="OC59" s="30"/>
      <c r="OD59" s="30"/>
      <c r="OE59" s="30"/>
      <c r="OF59" s="30"/>
      <c r="OG59" s="30"/>
      <c r="OH59" s="30"/>
      <c r="OI59" s="30"/>
      <c r="OJ59" s="30"/>
      <c r="OK59" s="30"/>
      <c r="OL59" s="30"/>
      <c r="OM59" s="30"/>
      <c r="ON59" s="30"/>
      <c r="OO59" s="30"/>
      <c r="OP59" s="30"/>
      <c r="OQ59" s="30"/>
      <c r="OR59" s="30"/>
      <c r="OS59" s="30"/>
      <c r="OT59" s="30"/>
      <c r="OU59" s="30"/>
      <c r="OV59" s="30"/>
      <c r="OW59" s="30"/>
      <c r="OX59" s="30"/>
      <c r="OY59" s="30"/>
      <c r="OZ59" s="30"/>
      <c r="PA59" s="30"/>
      <c r="PB59" s="30"/>
      <c r="PC59" s="30"/>
      <c r="PD59" s="30"/>
      <c r="PE59" s="30"/>
      <c r="PF59" s="30"/>
      <c r="PG59" s="30"/>
      <c r="PH59" s="30"/>
      <c r="PI59" s="30"/>
      <c r="PJ59" s="30"/>
      <c r="PK59" s="30"/>
      <c r="PL59" s="30"/>
      <c r="PM59" s="30"/>
      <c r="PN59" s="30"/>
      <c r="PO59" s="30"/>
      <c r="PP59" s="30"/>
      <c r="PQ59" s="30"/>
      <c r="PR59" s="30"/>
      <c r="PS59" s="30"/>
      <c r="PT59" s="30"/>
      <c r="PU59" s="30"/>
      <c r="PV59" s="30"/>
      <c r="PW59" s="30"/>
      <c r="PX59" s="30"/>
      <c r="PY59" s="30"/>
      <c r="PZ59" s="30"/>
      <c r="QA59" s="30"/>
      <c r="QB59" s="30"/>
      <c r="QC59" s="30"/>
      <c r="QD59" s="30"/>
      <c r="QE59" s="30"/>
      <c r="QF59" s="30"/>
      <c r="QG59" s="30"/>
      <c r="QH59" s="30"/>
      <c r="QI59" s="30"/>
      <c r="QJ59" s="30"/>
      <c r="QK59" s="30"/>
      <c r="QL59" s="30"/>
      <c r="QM59" s="30"/>
      <c r="QN59" s="30"/>
      <c r="QO59" s="30"/>
      <c r="QP59" s="30"/>
      <c r="QQ59" s="30"/>
      <c r="QR59" s="30"/>
      <c r="QS59" s="30"/>
      <c r="QT59" s="30"/>
      <c r="QU59" s="30"/>
      <c r="QV59" s="30"/>
      <c r="QW59" s="30"/>
      <c r="QX59" s="30"/>
      <c r="QY59" s="30"/>
      <c r="QZ59" s="30"/>
      <c r="RA59" s="30"/>
      <c r="RB59" s="30"/>
      <c r="RC59" s="30"/>
      <c r="RD59" s="30"/>
      <c r="RE59" s="30"/>
      <c r="RF59" s="30"/>
      <c r="RG59" s="30"/>
      <c r="RH59" s="30"/>
      <c r="RI59" s="30"/>
      <c r="RJ59" s="30"/>
      <c r="RK59" s="30"/>
      <c r="RL59" s="30"/>
      <c r="RM59" s="30"/>
      <c r="RN59" s="30"/>
      <c r="RO59" s="30"/>
      <c r="RP59" s="30"/>
      <c r="RQ59" s="30"/>
      <c r="RR59" s="30"/>
      <c r="RS59" s="30"/>
      <c r="RT59" s="30"/>
      <c r="RU59" s="30"/>
      <c r="RV59" s="30"/>
      <c r="RW59" s="30"/>
      <c r="RX59" s="30"/>
      <c r="RY59" s="30"/>
      <c r="RZ59" s="30"/>
      <c r="SA59" s="30"/>
      <c r="SB59" s="30"/>
      <c r="SC59" s="30"/>
      <c r="SD59" s="75"/>
      <c r="SE59" s="30"/>
      <c r="SF59" s="30"/>
      <c r="SG59" s="30"/>
      <c r="SH59" s="30"/>
      <c r="SI59" s="30"/>
      <c r="SJ59" s="79"/>
      <c r="SK59" s="5"/>
    </row>
    <row r="60" ht="14.25" customHeight="1">
      <c r="A60" s="77" t="s">
        <v>636</v>
      </c>
      <c r="B60" s="29" t="s">
        <v>689</v>
      </c>
      <c r="C60" s="78"/>
      <c r="D60" s="71">
        <f t="shared" si="4"/>
        <v>0</v>
      </c>
      <c r="E60" s="75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  <c r="IF60" s="30"/>
      <c r="IG60" s="30"/>
      <c r="IH60" s="30"/>
      <c r="II60" s="30"/>
      <c r="IJ60" s="30"/>
      <c r="IK60" s="30"/>
      <c r="IL60" s="30"/>
      <c r="IM60" s="30"/>
      <c r="IN60" s="30"/>
      <c r="IO60" s="30"/>
      <c r="IP60" s="30"/>
      <c r="IQ60" s="30"/>
      <c r="IR60" s="30"/>
      <c r="IS60" s="30"/>
      <c r="IT60" s="30"/>
      <c r="IU60" s="30"/>
      <c r="IV60" s="30"/>
      <c r="IW60" s="30"/>
      <c r="IX60" s="30"/>
      <c r="IY60" s="30"/>
      <c r="IZ60" s="30"/>
      <c r="JA60" s="30"/>
      <c r="JB60" s="30"/>
      <c r="JC60" s="30"/>
      <c r="JD60" s="30"/>
      <c r="JE60" s="30"/>
      <c r="JF60" s="30"/>
      <c r="JG60" s="30"/>
      <c r="JH60" s="30"/>
      <c r="JI60" s="30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/>
      <c r="KF60" s="30"/>
      <c r="KG60" s="30"/>
      <c r="KH60" s="30"/>
      <c r="KI60" s="30"/>
      <c r="KJ60" s="30"/>
      <c r="KK60" s="30"/>
      <c r="KL60" s="30"/>
      <c r="KM60" s="30"/>
      <c r="KN60" s="30"/>
      <c r="KO60" s="30"/>
      <c r="KP60" s="30"/>
      <c r="KQ60" s="30"/>
      <c r="KR60" s="30"/>
      <c r="KS60" s="30"/>
      <c r="KT60" s="30"/>
      <c r="KU60" s="30"/>
      <c r="KV60" s="30"/>
      <c r="KW60" s="30"/>
      <c r="KX60" s="30"/>
      <c r="KY60" s="30"/>
      <c r="KZ60" s="30"/>
      <c r="LA60" s="30"/>
      <c r="LB60" s="30"/>
      <c r="LC60" s="30"/>
      <c r="LD60" s="30"/>
      <c r="LE60" s="30"/>
      <c r="LF60" s="30"/>
      <c r="LG60" s="30"/>
      <c r="LH60" s="30"/>
      <c r="LI60" s="30"/>
      <c r="LJ60" s="30"/>
      <c r="LK60" s="30"/>
      <c r="LL60" s="30"/>
      <c r="LM60" s="30"/>
      <c r="LN60" s="30"/>
      <c r="LO60" s="30"/>
      <c r="LP60" s="30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/>
      <c r="MF60" s="30"/>
      <c r="MG60" s="30"/>
      <c r="MH60" s="30"/>
      <c r="MI60" s="30"/>
      <c r="MJ60" s="30"/>
      <c r="MK60" s="30"/>
      <c r="ML60" s="30"/>
      <c r="MM60" s="30"/>
      <c r="MN60" s="30"/>
      <c r="MO60" s="30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/>
      <c r="NE60" s="30"/>
      <c r="NF60" s="30"/>
      <c r="NG60" s="30"/>
      <c r="NH60" s="30"/>
      <c r="NI60" s="30"/>
      <c r="NJ60" s="30"/>
      <c r="NK60" s="30"/>
      <c r="NL60" s="30"/>
      <c r="NM60" s="30"/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/>
      <c r="OD60" s="30"/>
      <c r="OE60" s="30"/>
      <c r="OF60" s="30"/>
      <c r="OG60" s="30"/>
      <c r="OH60" s="30"/>
      <c r="OI60" s="30"/>
      <c r="OJ60" s="30"/>
      <c r="OK60" s="30"/>
      <c r="OL60" s="30"/>
      <c r="OM60" s="30"/>
      <c r="ON60" s="30"/>
      <c r="OO60" s="30"/>
      <c r="OP60" s="30"/>
      <c r="OQ60" s="30"/>
      <c r="OR60" s="30"/>
      <c r="OS60" s="30"/>
      <c r="OT60" s="30"/>
      <c r="OU60" s="30"/>
      <c r="OV60" s="30"/>
      <c r="OW60" s="30"/>
      <c r="OX60" s="30"/>
      <c r="OY60" s="30"/>
      <c r="OZ60" s="30"/>
      <c r="PA60" s="30"/>
      <c r="PB60" s="30"/>
      <c r="PC60" s="30"/>
      <c r="PD60" s="30"/>
      <c r="PE60" s="30"/>
      <c r="PF60" s="30"/>
      <c r="PG60" s="30"/>
      <c r="PH60" s="30"/>
      <c r="PI60" s="30"/>
      <c r="PJ60" s="30"/>
      <c r="PK60" s="30"/>
      <c r="PL60" s="30"/>
      <c r="PM60" s="30"/>
      <c r="PN60" s="30"/>
      <c r="PO60" s="30"/>
      <c r="PP60" s="30"/>
      <c r="PQ60" s="30"/>
      <c r="PR60" s="30"/>
      <c r="PS60" s="30"/>
      <c r="PT60" s="30"/>
      <c r="PU60" s="30"/>
      <c r="PV60" s="30"/>
      <c r="PW60" s="30"/>
      <c r="PX60" s="30"/>
      <c r="PY60" s="30"/>
      <c r="PZ60" s="30"/>
      <c r="QA60" s="30"/>
      <c r="QB60" s="30"/>
      <c r="QC60" s="30"/>
      <c r="QD60" s="30"/>
      <c r="QE60" s="30"/>
      <c r="QF60" s="30"/>
      <c r="QG60" s="30"/>
      <c r="QH60" s="30"/>
      <c r="QI60" s="30"/>
      <c r="QJ60" s="30"/>
      <c r="QK60" s="30"/>
      <c r="QL60" s="30"/>
      <c r="QM60" s="30"/>
      <c r="QN60" s="30"/>
      <c r="QO60" s="30"/>
      <c r="QP60" s="30"/>
      <c r="QQ60" s="30"/>
      <c r="QR60" s="30"/>
      <c r="QS60" s="30"/>
      <c r="QT60" s="30"/>
      <c r="QU60" s="30"/>
      <c r="QV60" s="30"/>
      <c r="QW60" s="30"/>
      <c r="QX60" s="30"/>
      <c r="QY60" s="30"/>
      <c r="QZ60" s="30"/>
      <c r="RA60" s="30"/>
      <c r="RB60" s="30"/>
      <c r="RC60" s="30"/>
      <c r="RD60" s="30"/>
      <c r="RE60" s="30"/>
      <c r="RF60" s="30"/>
      <c r="RG60" s="30"/>
      <c r="RH60" s="30"/>
      <c r="RI60" s="30"/>
      <c r="RJ60" s="30"/>
      <c r="RK60" s="30"/>
      <c r="RL60" s="30"/>
      <c r="RM60" s="30"/>
      <c r="RN60" s="30"/>
      <c r="RO60" s="30"/>
      <c r="RP60" s="30"/>
      <c r="RQ60" s="30"/>
      <c r="RR60" s="30"/>
      <c r="RS60" s="30"/>
      <c r="RT60" s="30"/>
      <c r="RU60" s="30"/>
      <c r="RV60" s="30"/>
      <c r="RW60" s="30"/>
      <c r="RX60" s="30"/>
      <c r="RY60" s="30"/>
      <c r="RZ60" s="30"/>
      <c r="SA60" s="30"/>
      <c r="SB60" s="30"/>
      <c r="SC60" s="30"/>
      <c r="SD60" s="75"/>
      <c r="SE60" s="30"/>
      <c r="SF60" s="30"/>
      <c r="SG60" s="30"/>
      <c r="SH60" s="30"/>
      <c r="SI60" s="30"/>
      <c r="SJ60" s="79"/>
      <c r="SK60" s="5"/>
    </row>
    <row r="61" ht="14.25" customHeight="1">
      <c r="A61" s="107" t="s">
        <v>636</v>
      </c>
      <c r="B61" s="88" t="s">
        <v>690</v>
      </c>
      <c r="C61" s="89"/>
      <c r="D61" s="71">
        <f t="shared" si="4"/>
        <v>0</v>
      </c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  <c r="BR61" s="90"/>
      <c r="BS61" s="90"/>
      <c r="BT61" s="90"/>
      <c r="BU61" s="90"/>
      <c r="BV61" s="90"/>
      <c r="BW61" s="90"/>
      <c r="BX61" s="90"/>
      <c r="BY61" s="90"/>
      <c r="BZ61" s="90"/>
      <c r="CA61" s="90"/>
      <c r="CB61" s="90"/>
      <c r="CC61" s="90"/>
      <c r="CD61" s="90"/>
      <c r="CE61" s="90"/>
      <c r="CF61" s="90"/>
      <c r="CG61" s="90"/>
      <c r="CH61" s="90"/>
      <c r="CI61" s="90"/>
      <c r="CJ61" s="90"/>
      <c r="CK61" s="90"/>
      <c r="CL61" s="90"/>
      <c r="CM61" s="90"/>
      <c r="CN61" s="90"/>
      <c r="CO61" s="90"/>
      <c r="CP61" s="90"/>
      <c r="CQ61" s="90"/>
      <c r="CR61" s="90"/>
      <c r="CS61" s="90"/>
      <c r="CT61" s="90"/>
      <c r="CU61" s="90"/>
      <c r="CV61" s="90"/>
      <c r="CW61" s="90"/>
      <c r="CX61" s="90"/>
      <c r="CY61" s="90"/>
      <c r="CZ61" s="90"/>
      <c r="DA61" s="90"/>
      <c r="DB61" s="90"/>
      <c r="DC61" s="90"/>
      <c r="DD61" s="90"/>
      <c r="DE61" s="90"/>
      <c r="DF61" s="90"/>
      <c r="DG61" s="90"/>
      <c r="DH61" s="90"/>
      <c r="DI61" s="90"/>
      <c r="DJ61" s="90"/>
      <c r="DK61" s="90"/>
      <c r="DL61" s="90"/>
      <c r="DM61" s="90"/>
      <c r="DN61" s="90"/>
      <c r="DO61" s="90"/>
      <c r="DP61" s="90"/>
      <c r="DQ61" s="90"/>
      <c r="DR61" s="90"/>
      <c r="DS61" s="90"/>
      <c r="DT61" s="90"/>
      <c r="DU61" s="90"/>
      <c r="DV61" s="90"/>
      <c r="DW61" s="90"/>
      <c r="DX61" s="90"/>
      <c r="DY61" s="90"/>
      <c r="DZ61" s="90"/>
      <c r="EA61" s="90"/>
      <c r="EB61" s="90"/>
      <c r="EC61" s="90"/>
      <c r="ED61" s="90"/>
      <c r="EE61" s="90"/>
      <c r="EF61" s="90"/>
      <c r="EG61" s="90"/>
      <c r="EH61" s="90"/>
      <c r="EI61" s="90"/>
      <c r="EJ61" s="90"/>
      <c r="EK61" s="90"/>
      <c r="EL61" s="90"/>
      <c r="EM61" s="90"/>
      <c r="EN61" s="90"/>
      <c r="EO61" s="90"/>
      <c r="EP61" s="90"/>
      <c r="EQ61" s="90"/>
      <c r="ER61" s="90"/>
      <c r="ES61" s="90"/>
      <c r="ET61" s="90"/>
      <c r="EU61" s="90"/>
      <c r="EV61" s="90"/>
      <c r="EW61" s="90"/>
      <c r="EX61" s="90"/>
      <c r="EY61" s="90"/>
      <c r="EZ61" s="90"/>
      <c r="FA61" s="90"/>
      <c r="FB61" s="90"/>
      <c r="FC61" s="90"/>
      <c r="FD61" s="90"/>
      <c r="FE61" s="90"/>
      <c r="FF61" s="90"/>
      <c r="FG61" s="90"/>
      <c r="FH61" s="90"/>
      <c r="FI61" s="90"/>
      <c r="FJ61" s="90"/>
      <c r="FK61" s="90"/>
      <c r="FL61" s="90"/>
      <c r="FM61" s="90"/>
      <c r="FN61" s="90"/>
      <c r="FO61" s="90"/>
      <c r="FP61" s="90"/>
      <c r="FQ61" s="90"/>
      <c r="FR61" s="90"/>
      <c r="FS61" s="90"/>
      <c r="FT61" s="90"/>
      <c r="FU61" s="90"/>
      <c r="FV61" s="90"/>
      <c r="FW61" s="90"/>
      <c r="FX61" s="90"/>
      <c r="FY61" s="90"/>
      <c r="FZ61" s="90"/>
      <c r="GA61" s="90"/>
      <c r="GB61" s="90"/>
      <c r="GC61" s="90"/>
      <c r="GD61" s="90"/>
      <c r="GE61" s="90"/>
      <c r="GF61" s="90"/>
      <c r="GG61" s="90"/>
      <c r="GH61" s="90"/>
      <c r="GI61" s="90"/>
      <c r="GJ61" s="90"/>
      <c r="GK61" s="90"/>
      <c r="GL61" s="90"/>
      <c r="GM61" s="90"/>
      <c r="GN61" s="90"/>
      <c r="GO61" s="90"/>
      <c r="GP61" s="90"/>
      <c r="GQ61" s="90"/>
      <c r="GR61" s="90"/>
      <c r="GS61" s="90"/>
      <c r="GT61" s="90"/>
      <c r="GU61" s="90"/>
      <c r="GV61" s="90"/>
      <c r="GW61" s="90"/>
      <c r="GX61" s="90"/>
      <c r="GY61" s="90"/>
      <c r="GZ61" s="90"/>
      <c r="HA61" s="90"/>
      <c r="HB61" s="90"/>
      <c r="HC61" s="90"/>
      <c r="HD61" s="90"/>
      <c r="HE61" s="90"/>
      <c r="HF61" s="90"/>
      <c r="HG61" s="90"/>
      <c r="HH61" s="90"/>
      <c r="HI61" s="90"/>
      <c r="HJ61" s="90"/>
      <c r="HK61" s="90"/>
      <c r="HL61" s="90"/>
      <c r="HM61" s="90"/>
      <c r="HN61" s="90"/>
      <c r="HO61" s="90"/>
      <c r="HP61" s="90"/>
      <c r="HQ61" s="90"/>
      <c r="HR61" s="90"/>
      <c r="HS61" s="90"/>
      <c r="HT61" s="90"/>
      <c r="HU61" s="90"/>
      <c r="HV61" s="90"/>
      <c r="HW61" s="90"/>
      <c r="HX61" s="90"/>
      <c r="HY61" s="90"/>
      <c r="HZ61" s="90"/>
      <c r="IA61" s="90"/>
      <c r="IB61" s="90"/>
      <c r="IC61" s="90"/>
      <c r="ID61" s="90"/>
      <c r="IE61" s="90"/>
      <c r="IF61" s="90"/>
      <c r="IG61" s="90"/>
      <c r="IH61" s="90"/>
      <c r="II61" s="90"/>
      <c r="IJ61" s="90"/>
      <c r="IK61" s="90"/>
      <c r="IL61" s="90"/>
      <c r="IM61" s="90"/>
      <c r="IN61" s="90"/>
      <c r="IO61" s="90"/>
      <c r="IP61" s="90"/>
      <c r="IQ61" s="90"/>
      <c r="IR61" s="90"/>
      <c r="IS61" s="90"/>
      <c r="IT61" s="90"/>
      <c r="IU61" s="90"/>
      <c r="IV61" s="90"/>
      <c r="IW61" s="90"/>
      <c r="IX61" s="90"/>
      <c r="IY61" s="90"/>
      <c r="IZ61" s="90"/>
      <c r="JA61" s="90"/>
      <c r="JB61" s="90"/>
      <c r="JC61" s="90"/>
      <c r="JD61" s="90"/>
      <c r="JE61" s="90"/>
      <c r="JF61" s="90"/>
      <c r="JG61" s="90"/>
      <c r="JH61" s="90"/>
      <c r="JI61" s="90"/>
      <c r="JJ61" s="90"/>
      <c r="JK61" s="90"/>
      <c r="JL61" s="90"/>
      <c r="JM61" s="90"/>
      <c r="JN61" s="90"/>
      <c r="JO61" s="90"/>
      <c r="JP61" s="90"/>
      <c r="JQ61" s="90"/>
      <c r="JR61" s="90"/>
      <c r="JS61" s="90"/>
      <c r="JT61" s="90"/>
      <c r="JU61" s="90"/>
      <c r="JV61" s="90"/>
      <c r="JW61" s="90"/>
      <c r="JX61" s="90"/>
      <c r="JY61" s="90"/>
      <c r="JZ61" s="90"/>
      <c r="KA61" s="90"/>
      <c r="KB61" s="90"/>
      <c r="KC61" s="90"/>
      <c r="KD61" s="90"/>
      <c r="KE61" s="90"/>
      <c r="KF61" s="90"/>
      <c r="KG61" s="90"/>
      <c r="KH61" s="90"/>
      <c r="KI61" s="90"/>
      <c r="KJ61" s="90"/>
      <c r="KK61" s="90"/>
      <c r="KL61" s="90"/>
      <c r="KM61" s="90"/>
      <c r="KN61" s="90"/>
      <c r="KO61" s="90"/>
      <c r="KP61" s="90"/>
      <c r="KQ61" s="90"/>
      <c r="KR61" s="90"/>
      <c r="KS61" s="90"/>
      <c r="KT61" s="90"/>
      <c r="KU61" s="90"/>
      <c r="KV61" s="90"/>
      <c r="KW61" s="90"/>
      <c r="KX61" s="90"/>
      <c r="KY61" s="90"/>
      <c r="KZ61" s="90"/>
      <c r="LA61" s="90"/>
      <c r="LB61" s="90"/>
      <c r="LC61" s="90"/>
      <c r="LD61" s="90"/>
      <c r="LE61" s="90"/>
      <c r="LF61" s="90"/>
      <c r="LG61" s="90"/>
      <c r="LH61" s="90"/>
      <c r="LI61" s="90"/>
      <c r="LJ61" s="90"/>
      <c r="LK61" s="90"/>
      <c r="LL61" s="90"/>
      <c r="LM61" s="90"/>
      <c r="LN61" s="90"/>
      <c r="LO61" s="90"/>
      <c r="LP61" s="90"/>
      <c r="LQ61" s="90"/>
      <c r="LR61" s="90"/>
      <c r="LS61" s="90"/>
      <c r="LT61" s="90"/>
      <c r="LU61" s="90"/>
      <c r="LV61" s="90"/>
      <c r="LW61" s="90"/>
      <c r="LX61" s="90"/>
      <c r="LY61" s="90"/>
      <c r="LZ61" s="90"/>
      <c r="MA61" s="90"/>
      <c r="MB61" s="90"/>
      <c r="MC61" s="90"/>
      <c r="MD61" s="90"/>
      <c r="ME61" s="90"/>
      <c r="MF61" s="90"/>
      <c r="MG61" s="90"/>
      <c r="MH61" s="90"/>
      <c r="MI61" s="90"/>
      <c r="MJ61" s="90"/>
      <c r="MK61" s="90"/>
      <c r="ML61" s="90"/>
      <c r="MM61" s="90"/>
      <c r="MN61" s="90"/>
      <c r="MO61" s="90"/>
      <c r="MP61" s="90"/>
      <c r="MQ61" s="90"/>
      <c r="MR61" s="90"/>
      <c r="MS61" s="90"/>
      <c r="MT61" s="90"/>
      <c r="MU61" s="90"/>
      <c r="MV61" s="90"/>
      <c r="MW61" s="90"/>
      <c r="MX61" s="90"/>
      <c r="MY61" s="90"/>
      <c r="MZ61" s="90"/>
      <c r="NA61" s="90"/>
      <c r="NB61" s="90"/>
      <c r="NC61" s="90"/>
      <c r="ND61" s="90"/>
      <c r="NE61" s="90"/>
      <c r="NF61" s="90"/>
      <c r="NG61" s="90"/>
      <c r="NH61" s="90"/>
      <c r="NI61" s="90"/>
      <c r="NJ61" s="90"/>
      <c r="NK61" s="90"/>
      <c r="NL61" s="90"/>
      <c r="NM61" s="90"/>
      <c r="NN61" s="90"/>
      <c r="NO61" s="90"/>
      <c r="NP61" s="90"/>
      <c r="NQ61" s="90"/>
      <c r="NR61" s="90"/>
      <c r="NS61" s="90"/>
      <c r="NT61" s="90"/>
      <c r="NU61" s="90"/>
      <c r="NV61" s="90"/>
      <c r="NW61" s="90"/>
      <c r="NX61" s="90"/>
      <c r="NY61" s="90"/>
      <c r="NZ61" s="90"/>
      <c r="OA61" s="90"/>
      <c r="OB61" s="90"/>
      <c r="OC61" s="90"/>
      <c r="OD61" s="90"/>
      <c r="OE61" s="90"/>
      <c r="OF61" s="90"/>
      <c r="OG61" s="90"/>
      <c r="OH61" s="90"/>
      <c r="OI61" s="90"/>
      <c r="OJ61" s="90"/>
      <c r="OK61" s="90"/>
      <c r="OL61" s="90"/>
      <c r="OM61" s="90"/>
      <c r="ON61" s="90"/>
      <c r="OO61" s="90"/>
      <c r="OP61" s="90"/>
      <c r="OQ61" s="90"/>
      <c r="OR61" s="90"/>
      <c r="OS61" s="90"/>
      <c r="OT61" s="90"/>
      <c r="OU61" s="90"/>
      <c r="OV61" s="90"/>
      <c r="OW61" s="90"/>
      <c r="OX61" s="90"/>
      <c r="OY61" s="90"/>
      <c r="OZ61" s="90"/>
      <c r="PA61" s="90"/>
      <c r="PB61" s="90"/>
      <c r="PC61" s="90"/>
      <c r="PD61" s="90"/>
      <c r="PE61" s="90"/>
      <c r="PF61" s="90"/>
      <c r="PG61" s="90"/>
      <c r="PH61" s="90"/>
      <c r="PI61" s="90"/>
      <c r="PJ61" s="90"/>
      <c r="PK61" s="90"/>
      <c r="PL61" s="90"/>
      <c r="PM61" s="90"/>
      <c r="PN61" s="90"/>
      <c r="PO61" s="90"/>
      <c r="PP61" s="90"/>
      <c r="PQ61" s="90"/>
      <c r="PR61" s="90"/>
      <c r="PS61" s="90"/>
      <c r="PT61" s="90"/>
      <c r="PU61" s="90"/>
      <c r="PV61" s="90"/>
      <c r="PW61" s="90"/>
      <c r="PX61" s="90"/>
      <c r="PY61" s="90"/>
      <c r="PZ61" s="90"/>
      <c r="QA61" s="90"/>
      <c r="QB61" s="90"/>
      <c r="QC61" s="90"/>
      <c r="QD61" s="90"/>
      <c r="QE61" s="90"/>
      <c r="QF61" s="90"/>
      <c r="QG61" s="90"/>
      <c r="QH61" s="90"/>
      <c r="QI61" s="90"/>
      <c r="QJ61" s="90"/>
      <c r="QK61" s="90"/>
      <c r="QL61" s="90"/>
      <c r="QM61" s="90"/>
      <c r="QN61" s="90"/>
      <c r="QO61" s="90"/>
      <c r="QP61" s="90"/>
      <c r="QQ61" s="90"/>
      <c r="QR61" s="90"/>
      <c r="QS61" s="90"/>
      <c r="QT61" s="90"/>
      <c r="QU61" s="90"/>
      <c r="QV61" s="90"/>
      <c r="QW61" s="90"/>
      <c r="QX61" s="90"/>
      <c r="QY61" s="90"/>
      <c r="QZ61" s="90"/>
      <c r="RA61" s="90"/>
      <c r="RB61" s="90"/>
      <c r="RC61" s="90"/>
      <c r="RD61" s="90"/>
      <c r="RE61" s="90"/>
      <c r="RF61" s="90"/>
      <c r="RG61" s="90"/>
      <c r="RH61" s="90"/>
      <c r="RI61" s="90"/>
      <c r="RJ61" s="90"/>
      <c r="RK61" s="90"/>
      <c r="RL61" s="90"/>
      <c r="RM61" s="90"/>
      <c r="RN61" s="90"/>
      <c r="RO61" s="90"/>
      <c r="RP61" s="90"/>
      <c r="RQ61" s="90"/>
      <c r="RR61" s="90"/>
      <c r="RS61" s="90"/>
      <c r="RT61" s="90"/>
      <c r="RU61" s="90"/>
      <c r="RV61" s="90"/>
      <c r="RW61" s="90"/>
      <c r="RX61" s="90"/>
      <c r="RY61" s="90"/>
      <c r="RZ61" s="90"/>
      <c r="SA61" s="90"/>
      <c r="SB61" s="90"/>
      <c r="SC61" s="90"/>
      <c r="SD61" s="75"/>
      <c r="SE61" s="90"/>
      <c r="SF61" s="90"/>
      <c r="SG61" s="90"/>
      <c r="SH61" s="90"/>
      <c r="SI61" s="90"/>
      <c r="SJ61" s="91"/>
      <c r="SK61" s="5"/>
    </row>
    <row r="62" ht="14.25" customHeight="1">
      <c r="A62" s="107"/>
      <c r="B62" s="108" t="s">
        <v>691</v>
      </c>
      <c r="C62" s="109">
        <f t="shared" ref="C62:D62" si="5">SUM(C6:C12)+SUM(C14:C17)+SUM(C20:C27)+SUM(C29:C61)</f>
        <v>0</v>
      </c>
      <c r="D62" s="110">
        <f t="shared" si="5"/>
        <v>0</v>
      </c>
      <c r="E62" s="111">
        <f t="shared" ref="E62:SJ62" si="6">SUM(E6:E61)</f>
        <v>0</v>
      </c>
      <c r="F62" s="111">
        <f t="shared" si="6"/>
        <v>0</v>
      </c>
      <c r="G62" s="111">
        <f t="shared" si="6"/>
        <v>0</v>
      </c>
      <c r="H62" s="111">
        <f t="shared" si="6"/>
        <v>0</v>
      </c>
      <c r="I62" s="111">
        <f t="shared" si="6"/>
        <v>0</v>
      </c>
      <c r="J62" s="111">
        <f t="shared" si="6"/>
        <v>0</v>
      </c>
      <c r="K62" s="111">
        <f t="shared" si="6"/>
        <v>0</v>
      </c>
      <c r="L62" s="111">
        <f t="shared" si="6"/>
        <v>0</v>
      </c>
      <c r="M62" s="111">
        <f t="shared" si="6"/>
        <v>0</v>
      </c>
      <c r="N62" s="111">
        <f t="shared" si="6"/>
        <v>0</v>
      </c>
      <c r="O62" s="111">
        <f t="shared" si="6"/>
        <v>0</v>
      </c>
      <c r="P62" s="111">
        <f t="shared" si="6"/>
        <v>0</v>
      </c>
      <c r="Q62" s="111">
        <f t="shared" si="6"/>
        <v>0</v>
      </c>
      <c r="R62" s="111">
        <f t="shared" si="6"/>
        <v>0</v>
      </c>
      <c r="S62" s="111">
        <f t="shared" si="6"/>
        <v>0</v>
      </c>
      <c r="T62" s="111">
        <f t="shared" si="6"/>
        <v>0</v>
      </c>
      <c r="U62" s="111">
        <f t="shared" si="6"/>
        <v>0</v>
      </c>
      <c r="V62" s="111">
        <f t="shared" si="6"/>
        <v>0</v>
      </c>
      <c r="W62" s="111">
        <f t="shared" si="6"/>
        <v>0</v>
      </c>
      <c r="X62" s="111">
        <f t="shared" si="6"/>
        <v>0</v>
      </c>
      <c r="Y62" s="111">
        <f t="shared" si="6"/>
        <v>0</v>
      </c>
      <c r="Z62" s="111">
        <f t="shared" si="6"/>
        <v>0</v>
      </c>
      <c r="AA62" s="111">
        <f t="shared" si="6"/>
        <v>0</v>
      </c>
      <c r="AB62" s="111">
        <f t="shared" si="6"/>
        <v>0</v>
      </c>
      <c r="AC62" s="111">
        <f t="shared" si="6"/>
        <v>0</v>
      </c>
      <c r="AD62" s="111">
        <f t="shared" si="6"/>
        <v>0</v>
      </c>
      <c r="AE62" s="111">
        <f t="shared" si="6"/>
        <v>0</v>
      </c>
      <c r="AF62" s="111">
        <f t="shared" si="6"/>
        <v>0</v>
      </c>
      <c r="AG62" s="111">
        <f t="shared" si="6"/>
        <v>0</v>
      </c>
      <c r="AH62" s="111">
        <f t="shared" si="6"/>
        <v>0</v>
      </c>
      <c r="AI62" s="111">
        <f t="shared" si="6"/>
        <v>0</v>
      </c>
      <c r="AJ62" s="111">
        <f t="shared" si="6"/>
        <v>0</v>
      </c>
      <c r="AK62" s="111">
        <f t="shared" si="6"/>
        <v>0</v>
      </c>
      <c r="AL62" s="111">
        <f t="shared" si="6"/>
        <v>0</v>
      </c>
      <c r="AM62" s="111">
        <f t="shared" si="6"/>
        <v>0</v>
      </c>
      <c r="AN62" s="111">
        <f t="shared" si="6"/>
        <v>0</v>
      </c>
      <c r="AO62" s="111">
        <f t="shared" si="6"/>
        <v>0</v>
      </c>
      <c r="AP62" s="111">
        <f t="shared" si="6"/>
        <v>0</v>
      </c>
      <c r="AQ62" s="111">
        <f t="shared" si="6"/>
        <v>0</v>
      </c>
      <c r="AR62" s="111">
        <f t="shared" si="6"/>
        <v>0</v>
      </c>
      <c r="AS62" s="111">
        <f t="shared" si="6"/>
        <v>0</v>
      </c>
      <c r="AT62" s="111">
        <f t="shared" si="6"/>
        <v>0</v>
      </c>
      <c r="AU62" s="111">
        <f t="shared" si="6"/>
        <v>0</v>
      </c>
      <c r="AV62" s="111">
        <f t="shared" si="6"/>
        <v>0</v>
      </c>
      <c r="AW62" s="111">
        <f t="shared" si="6"/>
        <v>0</v>
      </c>
      <c r="AX62" s="111">
        <f t="shared" si="6"/>
        <v>0</v>
      </c>
      <c r="AY62" s="111">
        <f t="shared" si="6"/>
        <v>0</v>
      </c>
      <c r="AZ62" s="111">
        <f t="shared" si="6"/>
        <v>0</v>
      </c>
      <c r="BA62" s="111">
        <f t="shared" si="6"/>
        <v>0</v>
      </c>
      <c r="BB62" s="111">
        <f t="shared" si="6"/>
        <v>0</v>
      </c>
      <c r="BC62" s="111">
        <f t="shared" si="6"/>
        <v>0</v>
      </c>
      <c r="BD62" s="111">
        <f t="shared" si="6"/>
        <v>0</v>
      </c>
      <c r="BE62" s="111">
        <f t="shared" si="6"/>
        <v>0</v>
      </c>
      <c r="BF62" s="111">
        <f t="shared" si="6"/>
        <v>0</v>
      </c>
      <c r="BG62" s="111">
        <f t="shared" si="6"/>
        <v>0</v>
      </c>
      <c r="BH62" s="111">
        <f t="shared" si="6"/>
        <v>0</v>
      </c>
      <c r="BI62" s="111">
        <f t="shared" si="6"/>
        <v>0</v>
      </c>
      <c r="BJ62" s="111">
        <f t="shared" si="6"/>
        <v>0</v>
      </c>
      <c r="BK62" s="111">
        <f t="shared" si="6"/>
        <v>0</v>
      </c>
      <c r="BL62" s="111">
        <f t="shared" si="6"/>
        <v>0</v>
      </c>
      <c r="BM62" s="111">
        <f t="shared" si="6"/>
        <v>0</v>
      </c>
      <c r="BN62" s="111">
        <f t="shared" si="6"/>
        <v>0</v>
      </c>
      <c r="BO62" s="111">
        <f t="shared" si="6"/>
        <v>0</v>
      </c>
      <c r="BP62" s="111">
        <f t="shared" si="6"/>
        <v>0</v>
      </c>
      <c r="BQ62" s="111">
        <f t="shared" si="6"/>
        <v>0</v>
      </c>
      <c r="BR62" s="111">
        <f t="shared" si="6"/>
        <v>0</v>
      </c>
      <c r="BS62" s="111">
        <f t="shared" si="6"/>
        <v>0</v>
      </c>
      <c r="BT62" s="111">
        <f t="shared" si="6"/>
        <v>0</v>
      </c>
      <c r="BU62" s="111">
        <f t="shared" si="6"/>
        <v>0</v>
      </c>
      <c r="BV62" s="111">
        <f t="shared" si="6"/>
        <v>0</v>
      </c>
      <c r="BW62" s="111">
        <f t="shared" si="6"/>
        <v>0</v>
      </c>
      <c r="BX62" s="111">
        <f t="shared" si="6"/>
        <v>0</v>
      </c>
      <c r="BY62" s="111">
        <f t="shared" si="6"/>
        <v>0</v>
      </c>
      <c r="BZ62" s="111">
        <f t="shared" si="6"/>
        <v>0</v>
      </c>
      <c r="CA62" s="111">
        <f t="shared" si="6"/>
        <v>0</v>
      </c>
      <c r="CB62" s="111">
        <f t="shared" si="6"/>
        <v>0</v>
      </c>
      <c r="CC62" s="111">
        <f t="shared" si="6"/>
        <v>0</v>
      </c>
      <c r="CD62" s="111">
        <f t="shared" si="6"/>
        <v>0</v>
      </c>
      <c r="CE62" s="111">
        <f t="shared" si="6"/>
        <v>0</v>
      </c>
      <c r="CF62" s="111">
        <f t="shared" si="6"/>
        <v>0</v>
      </c>
      <c r="CG62" s="111">
        <f t="shared" si="6"/>
        <v>0</v>
      </c>
      <c r="CH62" s="111">
        <f t="shared" si="6"/>
        <v>0</v>
      </c>
      <c r="CI62" s="111">
        <f t="shared" si="6"/>
        <v>0</v>
      </c>
      <c r="CJ62" s="111">
        <f t="shared" si="6"/>
        <v>0</v>
      </c>
      <c r="CK62" s="111">
        <f t="shared" si="6"/>
        <v>0</v>
      </c>
      <c r="CL62" s="111">
        <f t="shared" si="6"/>
        <v>0</v>
      </c>
      <c r="CM62" s="111">
        <f t="shared" si="6"/>
        <v>0</v>
      </c>
      <c r="CN62" s="111">
        <f t="shared" si="6"/>
        <v>0</v>
      </c>
      <c r="CO62" s="111">
        <f t="shared" si="6"/>
        <v>0</v>
      </c>
      <c r="CP62" s="111">
        <f t="shared" si="6"/>
        <v>0</v>
      </c>
      <c r="CQ62" s="111">
        <f t="shared" si="6"/>
        <v>0</v>
      </c>
      <c r="CR62" s="111">
        <f t="shared" si="6"/>
        <v>0</v>
      </c>
      <c r="CS62" s="111">
        <f t="shared" si="6"/>
        <v>0</v>
      </c>
      <c r="CT62" s="111">
        <f t="shared" si="6"/>
        <v>0</v>
      </c>
      <c r="CU62" s="111">
        <f t="shared" si="6"/>
        <v>0</v>
      </c>
      <c r="CV62" s="111">
        <f t="shared" si="6"/>
        <v>0</v>
      </c>
      <c r="CW62" s="111">
        <f t="shared" si="6"/>
        <v>0</v>
      </c>
      <c r="CX62" s="111">
        <f t="shared" si="6"/>
        <v>0</v>
      </c>
      <c r="CY62" s="111">
        <f t="shared" si="6"/>
        <v>0</v>
      </c>
      <c r="CZ62" s="111">
        <f t="shared" si="6"/>
        <v>0</v>
      </c>
      <c r="DA62" s="111">
        <f t="shared" si="6"/>
        <v>0</v>
      </c>
      <c r="DB62" s="111">
        <f t="shared" si="6"/>
        <v>0</v>
      </c>
      <c r="DC62" s="111">
        <f t="shared" si="6"/>
        <v>0</v>
      </c>
      <c r="DD62" s="111">
        <f t="shared" si="6"/>
        <v>0</v>
      </c>
      <c r="DE62" s="111">
        <f t="shared" si="6"/>
        <v>0</v>
      </c>
      <c r="DF62" s="111">
        <f t="shared" si="6"/>
        <v>0</v>
      </c>
      <c r="DG62" s="111">
        <f t="shared" si="6"/>
        <v>0</v>
      </c>
      <c r="DH62" s="111">
        <f t="shared" si="6"/>
        <v>0</v>
      </c>
      <c r="DI62" s="111">
        <f t="shared" si="6"/>
        <v>0</v>
      </c>
      <c r="DJ62" s="111">
        <f t="shared" si="6"/>
        <v>0</v>
      </c>
      <c r="DK62" s="111">
        <f t="shared" si="6"/>
        <v>0</v>
      </c>
      <c r="DL62" s="111">
        <f t="shared" si="6"/>
        <v>0</v>
      </c>
      <c r="DM62" s="111">
        <f t="shared" si="6"/>
        <v>0</v>
      </c>
      <c r="DN62" s="111">
        <f t="shared" si="6"/>
        <v>0</v>
      </c>
      <c r="DO62" s="111">
        <f t="shared" si="6"/>
        <v>0</v>
      </c>
      <c r="DP62" s="111">
        <f t="shared" si="6"/>
        <v>0</v>
      </c>
      <c r="DQ62" s="111">
        <f t="shared" si="6"/>
        <v>0</v>
      </c>
      <c r="DR62" s="111">
        <f t="shared" si="6"/>
        <v>0</v>
      </c>
      <c r="DS62" s="111">
        <f t="shared" si="6"/>
        <v>0</v>
      </c>
      <c r="DT62" s="111">
        <f t="shared" si="6"/>
        <v>0</v>
      </c>
      <c r="DU62" s="111">
        <f t="shared" si="6"/>
        <v>0</v>
      </c>
      <c r="DV62" s="111">
        <f t="shared" si="6"/>
        <v>0</v>
      </c>
      <c r="DW62" s="111">
        <f t="shared" si="6"/>
        <v>0</v>
      </c>
      <c r="DX62" s="111">
        <f t="shared" si="6"/>
        <v>0</v>
      </c>
      <c r="DY62" s="111">
        <f t="shared" si="6"/>
        <v>0</v>
      </c>
      <c r="DZ62" s="111">
        <f t="shared" si="6"/>
        <v>0</v>
      </c>
      <c r="EA62" s="111">
        <f t="shared" si="6"/>
        <v>0</v>
      </c>
      <c r="EB62" s="111">
        <f t="shared" si="6"/>
        <v>0</v>
      </c>
      <c r="EC62" s="111">
        <f t="shared" si="6"/>
        <v>0</v>
      </c>
      <c r="ED62" s="111">
        <f t="shared" si="6"/>
        <v>0</v>
      </c>
      <c r="EE62" s="111">
        <f t="shared" si="6"/>
        <v>0</v>
      </c>
      <c r="EF62" s="111">
        <f t="shared" si="6"/>
        <v>0</v>
      </c>
      <c r="EG62" s="111">
        <f t="shared" si="6"/>
        <v>0</v>
      </c>
      <c r="EH62" s="111">
        <f t="shared" si="6"/>
        <v>0</v>
      </c>
      <c r="EI62" s="111">
        <f t="shared" si="6"/>
        <v>0</v>
      </c>
      <c r="EJ62" s="111">
        <f t="shared" si="6"/>
        <v>0</v>
      </c>
      <c r="EK62" s="111">
        <f t="shared" si="6"/>
        <v>0</v>
      </c>
      <c r="EL62" s="111">
        <f t="shared" si="6"/>
        <v>0</v>
      </c>
      <c r="EM62" s="111">
        <f t="shared" si="6"/>
        <v>0</v>
      </c>
      <c r="EN62" s="111">
        <f t="shared" si="6"/>
        <v>0</v>
      </c>
      <c r="EO62" s="111">
        <f t="shared" si="6"/>
        <v>0</v>
      </c>
      <c r="EP62" s="111">
        <f t="shared" si="6"/>
        <v>0</v>
      </c>
      <c r="EQ62" s="111">
        <f t="shared" si="6"/>
        <v>0</v>
      </c>
      <c r="ER62" s="111">
        <f t="shared" si="6"/>
        <v>0</v>
      </c>
      <c r="ES62" s="111">
        <f t="shared" si="6"/>
        <v>0</v>
      </c>
      <c r="ET62" s="111">
        <f t="shared" si="6"/>
        <v>0</v>
      </c>
      <c r="EU62" s="111">
        <f t="shared" si="6"/>
        <v>0</v>
      </c>
      <c r="EV62" s="111">
        <f t="shared" si="6"/>
        <v>0</v>
      </c>
      <c r="EW62" s="111">
        <f t="shared" si="6"/>
        <v>0</v>
      </c>
      <c r="EX62" s="111">
        <f t="shared" si="6"/>
        <v>0</v>
      </c>
      <c r="EY62" s="111">
        <f t="shared" si="6"/>
        <v>0</v>
      </c>
      <c r="EZ62" s="111">
        <f t="shared" si="6"/>
        <v>0</v>
      </c>
      <c r="FA62" s="111">
        <f t="shared" si="6"/>
        <v>0</v>
      </c>
      <c r="FB62" s="111">
        <f t="shared" si="6"/>
        <v>0</v>
      </c>
      <c r="FC62" s="111">
        <f t="shared" si="6"/>
        <v>0</v>
      </c>
      <c r="FD62" s="111">
        <f t="shared" si="6"/>
        <v>0</v>
      </c>
      <c r="FE62" s="111">
        <f t="shared" si="6"/>
        <v>0</v>
      </c>
      <c r="FF62" s="111">
        <f t="shared" si="6"/>
        <v>0</v>
      </c>
      <c r="FG62" s="111">
        <f t="shared" si="6"/>
        <v>0</v>
      </c>
      <c r="FH62" s="111">
        <f t="shared" si="6"/>
        <v>0</v>
      </c>
      <c r="FI62" s="111">
        <f t="shared" si="6"/>
        <v>0</v>
      </c>
      <c r="FJ62" s="111">
        <f t="shared" si="6"/>
        <v>0</v>
      </c>
      <c r="FK62" s="111">
        <f t="shared" si="6"/>
        <v>0</v>
      </c>
      <c r="FL62" s="111">
        <f t="shared" si="6"/>
        <v>0</v>
      </c>
      <c r="FM62" s="111">
        <f t="shared" si="6"/>
        <v>0</v>
      </c>
      <c r="FN62" s="111">
        <f t="shared" si="6"/>
        <v>0</v>
      </c>
      <c r="FO62" s="111">
        <f t="shared" si="6"/>
        <v>0</v>
      </c>
      <c r="FP62" s="111">
        <f t="shared" si="6"/>
        <v>0</v>
      </c>
      <c r="FQ62" s="111">
        <f t="shared" si="6"/>
        <v>0</v>
      </c>
      <c r="FR62" s="111">
        <f t="shared" si="6"/>
        <v>0</v>
      </c>
      <c r="FS62" s="111">
        <f t="shared" si="6"/>
        <v>0</v>
      </c>
      <c r="FT62" s="111">
        <f t="shared" si="6"/>
        <v>0</v>
      </c>
      <c r="FU62" s="111">
        <f t="shared" si="6"/>
        <v>0</v>
      </c>
      <c r="FV62" s="111">
        <f t="shared" si="6"/>
        <v>0</v>
      </c>
      <c r="FW62" s="111">
        <f t="shared" si="6"/>
        <v>0</v>
      </c>
      <c r="FX62" s="111">
        <f t="shared" si="6"/>
        <v>0</v>
      </c>
      <c r="FY62" s="111">
        <f t="shared" si="6"/>
        <v>0</v>
      </c>
      <c r="FZ62" s="111">
        <f t="shared" si="6"/>
        <v>0</v>
      </c>
      <c r="GA62" s="111">
        <f t="shared" si="6"/>
        <v>0</v>
      </c>
      <c r="GB62" s="111">
        <f t="shared" si="6"/>
        <v>0</v>
      </c>
      <c r="GC62" s="111">
        <f t="shared" si="6"/>
        <v>0</v>
      </c>
      <c r="GD62" s="111">
        <f t="shared" si="6"/>
        <v>0</v>
      </c>
      <c r="GE62" s="111">
        <f t="shared" si="6"/>
        <v>0</v>
      </c>
      <c r="GF62" s="111">
        <f t="shared" si="6"/>
        <v>0</v>
      </c>
      <c r="GG62" s="111">
        <f t="shared" si="6"/>
        <v>0</v>
      </c>
      <c r="GH62" s="111">
        <f t="shared" si="6"/>
        <v>0</v>
      </c>
      <c r="GI62" s="111">
        <f t="shared" si="6"/>
        <v>0</v>
      </c>
      <c r="GJ62" s="111">
        <f t="shared" si="6"/>
        <v>0</v>
      </c>
      <c r="GK62" s="111">
        <f t="shared" si="6"/>
        <v>0</v>
      </c>
      <c r="GL62" s="111">
        <f t="shared" si="6"/>
        <v>0</v>
      </c>
      <c r="GM62" s="111">
        <f t="shared" si="6"/>
        <v>0</v>
      </c>
      <c r="GN62" s="111">
        <f t="shared" si="6"/>
        <v>0</v>
      </c>
      <c r="GO62" s="111">
        <f t="shared" si="6"/>
        <v>0</v>
      </c>
      <c r="GP62" s="111">
        <f t="shared" si="6"/>
        <v>0</v>
      </c>
      <c r="GQ62" s="111">
        <f t="shared" si="6"/>
        <v>0</v>
      </c>
      <c r="GR62" s="111">
        <f t="shared" si="6"/>
        <v>0</v>
      </c>
      <c r="GS62" s="111">
        <f t="shared" si="6"/>
        <v>0</v>
      </c>
      <c r="GT62" s="111">
        <f t="shared" si="6"/>
        <v>0</v>
      </c>
      <c r="GU62" s="111">
        <f t="shared" si="6"/>
        <v>0</v>
      </c>
      <c r="GV62" s="111">
        <f t="shared" si="6"/>
        <v>0</v>
      </c>
      <c r="GW62" s="111">
        <f t="shared" si="6"/>
        <v>0</v>
      </c>
      <c r="GX62" s="111">
        <f t="shared" si="6"/>
        <v>0</v>
      </c>
      <c r="GY62" s="111">
        <f t="shared" si="6"/>
        <v>0</v>
      </c>
      <c r="GZ62" s="111">
        <f t="shared" si="6"/>
        <v>0</v>
      </c>
      <c r="HA62" s="111">
        <f t="shared" si="6"/>
        <v>0</v>
      </c>
      <c r="HB62" s="111">
        <f t="shared" si="6"/>
        <v>0</v>
      </c>
      <c r="HC62" s="111">
        <f t="shared" si="6"/>
        <v>0</v>
      </c>
      <c r="HD62" s="111">
        <f t="shared" si="6"/>
        <v>0</v>
      </c>
      <c r="HE62" s="111">
        <f t="shared" si="6"/>
        <v>0</v>
      </c>
      <c r="HF62" s="111">
        <f t="shared" si="6"/>
        <v>0</v>
      </c>
      <c r="HG62" s="111">
        <f t="shared" si="6"/>
        <v>0</v>
      </c>
      <c r="HH62" s="111">
        <f t="shared" si="6"/>
        <v>0</v>
      </c>
      <c r="HI62" s="111">
        <f t="shared" si="6"/>
        <v>0</v>
      </c>
      <c r="HJ62" s="111">
        <f t="shared" si="6"/>
        <v>0</v>
      </c>
      <c r="HK62" s="111">
        <f t="shared" si="6"/>
        <v>0</v>
      </c>
      <c r="HL62" s="111">
        <f t="shared" si="6"/>
        <v>0</v>
      </c>
      <c r="HM62" s="111">
        <f t="shared" si="6"/>
        <v>0</v>
      </c>
      <c r="HN62" s="111">
        <f t="shared" si="6"/>
        <v>0</v>
      </c>
      <c r="HO62" s="111">
        <f t="shared" si="6"/>
        <v>0</v>
      </c>
      <c r="HP62" s="111">
        <f t="shared" si="6"/>
        <v>0</v>
      </c>
      <c r="HQ62" s="111">
        <f t="shared" si="6"/>
        <v>0</v>
      </c>
      <c r="HR62" s="111">
        <f t="shared" si="6"/>
        <v>0</v>
      </c>
      <c r="HS62" s="111">
        <f t="shared" si="6"/>
        <v>0</v>
      </c>
      <c r="HT62" s="111">
        <f t="shared" si="6"/>
        <v>0</v>
      </c>
      <c r="HU62" s="111">
        <f t="shared" si="6"/>
        <v>0</v>
      </c>
      <c r="HV62" s="111">
        <f t="shared" si="6"/>
        <v>0</v>
      </c>
      <c r="HW62" s="111">
        <f t="shared" si="6"/>
        <v>0</v>
      </c>
      <c r="HX62" s="111">
        <f t="shared" si="6"/>
        <v>0</v>
      </c>
      <c r="HY62" s="111">
        <f t="shared" si="6"/>
        <v>0</v>
      </c>
      <c r="HZ62" s="111">
        <f t="shared" si="6"/>
        <v>0</v>
      </c>
      <c r="IA62" s="111">
        <f t="shared" si="6"/>
        <v>0</v>
      </c>
      <c r="IB62" s="111">
        <f t="shared" si="6"/>
        <v>0</v>
      </c>
      <c r="IC62" s="111">
        <f t="shared" si="6"/>
        <v>0</v>
      </c>
      <c r="ID62" s="111">
        <f t="shared" si="6"/>
        <v>0</v>
      </c>
      <c r="IE62" s="111">
        <f t="shared" si="6"/>
        <v>0</v>
      </c>
      <c r="IF62" s="111">
        <f t="shared" si="6"/>
        <v>0</v>
      </c>
      <c r="IG62" s="111">
        <f t="shared" si="6"/>
        <v>0</v>
      </c>
      <c r="IH62" s="111">
        <f t="shared" si="6"/>
        <v>0</v>
      </c>
      <c r="II62" s="111">
        <f t="shared" si="6"/>
        <v>0</v>
      </c>
      <c r="IJ62" s="111">
        <f t="shared" si="6"/>
        <v>0</v>
      </c>
      <c r="IK62" s="111">
        <f t="shared" si="6"/>
        <v>0</v>
      </c>
      <c r="IL62" s="111">
        <f t="shared" si="6"/>
        <v>0</v>
      </c>
      <c r="IM62" s="111">
        <f t="shared" si="6"/>
        <v>0</v>
      </c>
      <c r="IN62" s="111">
        <f t="shared" si="6"/>
        <v>0</v>
      </c>
      <c r="IO62" s="111">
        <f t="shared" si="6"/>
        <v>0</v>
      </c>
      <c r="IP62" s="111">
        <f t="shared" si="6"/>
        <v>0</v>
      </c>
      <c r="IQ62" s="111">
        <f t="shared" si="6"/>
        <v>0</v>
      </c>
      <c r="IR62" s="111">
        <f t="shared" si="6"/>
        <v>0</v>
      </c>
      <c r="IS62" s="111">
        <f t="shared" si="6"/>
        <v>0</v>
      </c>
      <c r="IT62" s="111">
        <f t="shared" si="6"/>
        <v>0</v>
      </c>
      <c r="IU62" s="111">
        <f t="shared" si="6"/>
        <v>0</v>
      </c>
      <c r="IV62" s="111">
        <f t="shared" si="6"/>
        <v>0</v>
      </c>
      <c r="IW62" s="111">
        <f t="shared" si="6"/>
        <v>0</v>
      </c>
      <c r="IX62" s="111">
        <f t="shared" si="6"/>
        <v>0</v>
      </c>
      <c r="IY62" s="111">
        <f t="shared" si="6"/>
        <v>0</v>
      </c>
      <c r="IZ62" s="111">
        <f t="shared" si="6"/>
        <v>0</v>
      </c>
      <c r="JA62" s="111">
        <f t="shared" si="6"/>
        <v>0</v>
      </c>
      <c r="JB62" s="111">
        <f t="shared" si="6"/>
        <v>0</v>
      </c>
      <c r="JC62" s="111">
        <f t="shared" si="6"/>
        <v>0</v>
      </c>
      <c r="JD62" s="111">
        <f t="shared" si="6"/>
        <v>0</v>
      </c>
      <c r="JE62" s="111">
        <f t="shared" si="6"/>
        <v>0</v>
      </c>
      <c r="JF62" s="111">
        <f t="shared" si="6"/>
        <v>0</v>
      </c>
      <c r="JG62" s="111">
        <f t="shared" si="6"/>
        <v>0</v>
      </c>
      <c r="JH62" s="111">
        <f t="shared" si="6"/>
        <v>0</v>
      </c>
      <c r="JI62" s="111">
        <f t="shared" si="6"/>
        <v>0</v>
      </c>
      <c r="JJ62" s="111">
        <f t="shared" si="6"/>
        <v>0</v>
      </c>
      <c r="JK62" s="111">
        <f t="shared" si="6"/>
        <v>0</v>
      </c>
      <c r="JL62" s="111">
        <f t="shared" si="6"/>
        <v>0</v>
      </c>
      <c r="JM62" s="111">
        <f t="shared" si="6"/>
        <v>0</v>
      </c>
      <c r="JN62" s="111">
        <f t="shared" si="6"/>
        <v>0</v>
      </c>
      <c r="JO62" s="111">
        <f t="shared" si="6"/>
        <v>0</v>
      </c>
      <c r="JP62" s="111">
        <f t="shared" si="6"/>
        <v>0</v>
      </c>
      <c r="JQ62" s="111">
        <f t="shared" si="6"/>
        <v>0</v>
      </c>
      <c r="JR62" s="111">
        <f t="shared" si="6"/>
        <v>0</v>
      </c>
      <c r="JS62" s="111">
        <f t="shared" si="6"/>
        <v>0</v>
      </c>
      <c r="JT62" s="111">
        <f t="shared" si="6"/>
        <v>0</v>
      </c>
      <c r="JU62" s="111">
        <f t="shared" si="6"/>
        <v>0</v>
      </c>
      <c r="JV62" s="111">
        <f t="shared" si="6"/>
        <v>0</v>
      </c>
      <c r="JW62" s="111">
        <f t="shared" si="6"/>
        <v>0</v>
      </c>
      <c r="JX62" s="111">
        <f t="shared" si="6"/>
        <v>0</v>
      </c>
      <c r="JY62" s="111">
        <f t="shared" si="6"/>
        <v>0</v>
      </c>
      <c r="JZ62" s="111">
        <f t="shared" si="6"/>
        <v>0</v>
      </c>
      <c r="KA62" s="111">
        <f t="shared" si="6"/>
        <v>0</v>
      </c>
      <c r="KB62" s="111">
        <f t="shared" si="6"/>
        <v>0</v>
      </c>
      <c r="KC62" s="111">
        <f t="shared" si="6"/>
        <v>0</v>
      </c>
      <c r="KD62" s="111">
        <f t="shared" si="6"/>
        <v>0</v>
      </c>
      <c r="KE62" s="111">
        <f t="shared" si="6"/>
        <v>0</v>
      </c>
      <c r="KF62" s="111">
        <f t="shared" si="6"/>
        <v>0</v>
      </c>
      <c r="KG62" s="111">
        <f t="shared" si="6"/>
        <v>0</v>
      </c>
      <c r="KH62" s="111">
        <f t="shared" si="6"/>
        <v>0</v>
      </c>
      <c r="KI62" s="111">
        <f t="shared" si="6"/>
        <v>0</v>
      </c>
      <c r="KJ62" s="111">
        <f t="shared" si="6"/>
        <v>0</v>
      </c>
      <c r="KK62" s="111">
        <f t="shared" si="6"/>
        <v>0</v>
      </c>
      <c r="KL62" s="111">
        <f t="shared" si="6"/>
        <v>0</v>
      </c>
      <c r="KM62" s="111">
        <f t="shared" si="6"/>
        <v>0</v>
      </c>
      <c r="KN62" s="111">
        <f t="shared" si="6"/>
        <v>0</v>
      </c>
      <c r="KO62" s="111">
        <f t="shared" si="6"/>
        <v>0</v>
      </c>
      <c r="KP62" s="111">
        <f t="shared" si="6"/>
        <v>0</v>
      </c>
      <c r="KQ62" s="111">
        <f t="shared" si="6"/>
        <v>0</v>
      </c>
      <c r="KR62" s="111">
        <f t="shared" si="6"/>
        <v>0</v>
      </c>
      <c r="KS62" s="111">
        <f t="shared" si="6"/>
        <v>0</v>
      </c>
      <c r="KT62" s="111">
        <f t="shared" si="6"/>
        <v>0</v>
      </c>
      <c r="KU62" s="111">
        <f t="shared" si="6"/>
        <v>0</v>
      </c>
      <c r="KV62" s="111">
        <f t="shared" si="6"/>
        <v>0</v>
      </c>
      <c r="KW62" s="111">
        <f t="shared" si="6"/>
        <v>0</v>
      </c>
      <c r="KX62" s="111">
        <f t="shared" si="6"/>
        <v>0</v>
      </c>
      <c r="KY62" s="111">
        <f t="shared" si="6"/>
        <v>0</v>
      </c>
      <c r="KZ62" s="111">
        <f t="shared" si="6"/>
        <v>0</v>
      </c>
      <c r="LA62" s="111">
        <f t="shared" si="6"/>
        <v>0</v>
      </c>
      <c r="LB62" s="111">
        <f t="shared" si="6"/>
        <v>0</v>
      </c>
      <c r="LC62" s="111">
        <f t="shared" si="6"/>
        <v>0</v>
      </c>
      <c r="LD62" s="111">
        <f t="shared" si="6"/>
        <v>0</v>
      </c>
      <c r="LE62" s="111">
        <f t="shared" si="6"/>
        <v>0</v>
      </c>
      <c r="LF62" s="111">
        <f t="shared" si="6"/>
        <v>0</v>
      </c>
      <c r="LG62" s="111">
        <f t="shared" si="6"/>
        <v>0</v>
      </c>
      <c r="LH62" s="111">
        <f t="shared" si="6"/>
        <v>0</v>
      </c>
      <c r="LI62" s="111">
        <f t="shared" si="6"/>
        <v>0</v>
      </c>
      <c r="LJ62" s="111">
        <f t="shared" si="6"/>
        <v>0</v>
      </c>
      <c r="LK62" s="111">
        <f t="shared" si="6"/>
        <v>0</v>
      </c>
      <c r="LL62" s="111">
        <f t="shared" si="6"/>
        <v>0</v>
      </c>
      <c r="LM62" s="111">
        <f t="shared" si="6"/>
        <v>0</v>
      </c>
      <c r="LN62" s="111">
        <f t="shared" si="6"/>
        <v>0</v>
      </c>
      <c r="LO62" s="111">
        <f t="shared" si="6"/>
        <v>0</v>
      </c>
      <c r="LP62" s="111">
        <f t="shared" si="6"/>
        <v>0</v>
      </c>
      <c r="LQ62" s="111">
        <f t="shared" si="6"/>
        <v>0</v>
      </c>
      <c r="LR62" s="111">
        <f t="shared" si="6"/>
        <v>0</v>
      </c>
      <c r="LS62" s="111">
        <f t="shared" si="6"/>
        <v>0</v>
      </c>
      <c r="LT62" s="111">
        <f t="shared" si="6"/>
        <v>0</v>
      </c>
      <c r="LU62" s="111">
        <f t="shared" si="6"/>
        <v>0</v>
      </c>
      <c r="LV62" s="111">
        <f t="shared" si="6"/>
        <v>0</v>
      </c>
      <c r="LW62" s="111">
        <f t="shared" si="6"/>
        <v>0</v>
      </c>
      <c r="LX62" s="111">
        <f t="shared" si="6"/>
        <v>0</v>
      </c>
      <c r="LY62" s="111">
        <f t="shared" si="6"/>
        <v>0</v>
      </c>
      <c r="LZ62" s="111">
        <f t="shared" si="6"/>
        <v>0</v>
      </c>
      <c r="MA62" s="111">
        <f t="shared" si="6"/>
        <v>0</v>
      </c>
      <c r="MB62" s="111">
        <f t="shared" si="6"/>
        <v>0</v>
      </c>
      <c r="MC62" s="111">
        <f t="shared" si="6"/>
        <v>0</v>
      </c>
      <c r="MD62" s="111">
        <f t="shared" si="6"/>
        <v>0</v>
      </c>
      <c r="ME62" s="111">
        <f t="shared" si="6"/>
        <v>0</v>
      </c>
      <c r="MF62" s="111">
        <f t="shared" si="6"/>
        <v>0</v>
      </c>
      <c r="MG62" s="111">
        <f t="shared" si="6"/>
        <v>0</v>
      </c>
      <c r="MH62" s="111">
        <f t="shared" si="6"/>
        <v>0</v>
      </c>
      <c r="MI62" s="111">
        <f t="shared" si="6"/>
        <v>0</v>
      </c>
      <c r="MJ62" s="111">
        <f t="shared" si="6"/>
        <v>0</v>
      </c>
      <c r="MK62" s="111">
        <f t="shared" si="6"/>
        <v>0</v>
      </c>
      <c r="ML62" s="111">
        <f t="shared" si="6"/>
        <v>0</v>
      </c>
      <c r="MM62" s="111">
        <f t="shared" si="6"/>
        <v>0</v>
      </c>
      <c r="MN62" s="111">
        <f t="shared" si="6"/>
        <v>0</v>
      </c>
      <c r="MO62" s="111">
        <f t="shared" si="6"/>
        <v>0</v>
      </c>
      <c r="MP62" s="111">
        <f t="shared" si="6"/>
        <v>0</v>
      </c>
      <c r="MQ62" s="111">
        <f t="shared" si="6"/>
        <v>0</v>
      </c>
      <c r="MR62" s="111">
        <f t="shared" si="6"/>
        <v>0</v>
      </c>
      <c r="MS62" s="111">
        <f t="shared" si="6"/>
        <v>0</v>
      </c>
      <c r="MT62" s="111">
        <f t="shared" si="6"/>
        <v>0</v>
      </c>
      <c r="MU62" s="111">
        <f t="shared" si="6"/>
        <v>0</v>
      </c>
      <c r="MV62" s="111">
        <f t="shared" si="6"/>
        <v>0</v>
      </c>
      <c r="MW62" s="111">
        <f t="shared" si="6"/>
        <v>0</v>
      </c>
      <c r="MX62" s="111">
        <f t="shared" si="6"/>
        <v>0</v>
      </c>
      <c r="MY62" s="111">
        <f t="shared" si="6"/>
        <v>0</v>
      </c>
      <c r="MZ62" s="111">
        <f t="shared" si="6"/>
        <v>0</v>
      </c>
      <c r="NA62" s="111">
        <f t="shared" si="6"/>
        <v>0</v>
      </c>
      <c r="NB62" s="111">
        <f t="shared" si="6"/>
        <v>0</v>
      </c>
      <c r="NC62" s="111">
        <f t="shared" si="6"/>
        <v>0</v>
      </c>
      <c r="ND62" s="111">
        <f t="shared" si="6"/>
        <v>0</v>
      </c>
      <c r="NE62" s="111">
        <f t="shared" si="6"/>
        <v>0</v>
      </c>
      <c r="NF62" s="111">
        <f t="shared" si="6"/>
        <v>0</v>
      </c>
      <c r="NG62" s="111">
        <f t="shared" si="6"/>
        <v>0</v>
      </c>
      <c r="NH62" s="111">
        <f t="shared" si="6"/>
        <v>0</v>
      </c>
      <c r="NI62" s="111">
        <f t="shared" si="6"/>
        <v>0</v>
      </c>
      <c r="NJ62" s="111">
        <f t="shared" si="6"/>
        <v>0</v>
      </c>
      <c r="NK62" s="111">
        <f t="shared" si="6"/>
        <v>0</v>
      </c>
      <c r="NL62" s="111">
        <f t="shared" si="6"/>
        <v>0</v>
      </c>
      <c r="NM62" s="111">
        <f t="shared" si="6"/>
        <v>0</v>
      </c>
      <c r="NN62" s="111">
        <f t="shared" si="6"/>
        <v>0</v>
      </c>
      <c r="NO62" s="111">
        <f t="shared" si="6"/>
        <v>0</v>
      </c>
      <c r="NP62" s="111">
        <f t="shared" si="6"/>
        <v>0</v>
      </c>
      <c r="NQ62" s="111">
        <f t="shared" si="6"/>
        <v>0</v>
      </c>
      <c r="NR62" s="111">
        <f t="shared" si="6"/>
        <v>0</v>
      </c>
      <c r="NS62" s="111">
        <f t="shared" si="6"/>
        <v>0</v>
      </c>
      <c r="NT62" s="111">
        <f t="shared" si="6"/>
        <v>0</v>
      </c>
      <c r="NU62" s="111">
        <f t="shared" si="6"/>
        <v>0</v>
      </c>
      <c r="NV62" s="111">
        <f t="shared" si="6"/>
        <v>0</v>
      </c>
      <c r="NW62" s="111">
        <f t="shared" si="6"/>
        <v>0</v>
      </c>
      <c r="NX62" s="111">
        <f t="shared" si="6"/>
        <v>0</v>
      </c>
      <c r="NY62" s="111">
        <f t="shared" si="6"/>
        <v>0</v>
      </c>
      <c r="NZ62" s="111">
        <f t="shared" si="6"/>
        <v>0</v>
      </c>
      <c r="OA62" s="111">
        <f t="shared" si="6"/>
        <v>0</v>
      </c>
      <c r="OB62" s="111">
        <f t="shared" si="6"/>
        <v>0</v>
      </c>
      <c r="OC62" s="111">
        <f t="shared" si="6"/>
        <v>0</v>
      </c>
      <c r="OD62" s="111">
        <f t="shared" si="6"/>
        <v>0</v>
      </c>
      <c r="OE62" s="111">
        <f t="shared" si="6"/>
        <v>0</v>
      </c>
      <c r="OF62" s="111">
        <f t="shared" si="6"/>
        <v>0</v>
      </c>
      <c r="OG62" s="111">
        <f t="shared" si="6"/>
        <v>0</v>
      </c>
      <c r="OH62" s="111">
        <f t="shared" si="6"/>
        <v>0</v>
      </c>
      <c r="OI62" s="111">
        <f t="shared" si="6"/>
        <v>0</v>
      </c>
      <c r="OJ62" s="111">
        <f t="shared" si="6"/>
        <v>0</v>
      </c>
      <c r="OK62" s="111">
        <f t="shared" si="6"/>
        <v>0</v>
      </c>
      <c r="OL62" s="111">
        <f t="shared" si="6"/>
        <v>0</v>
      </c>
      <c r="OM62" s="111">
        <f t="shared" si="6"/>
        <v>0</v>
      </c>
      <c r="ON62" s="111">
        <f t="shared" si="6"/>
        <v>0</v>
      </c>
      <c r="OO62" s="111">
        <f t="shared" si="6"/>
        <v>0</v>
      </c>
      <c r="OP62" s="111">
        <f t="shared" si="6"/>
        <v>0</v>
      </c>
      <c r="OQ62" s="111">
        <f t="shared" si="6"/>
        <v>0</v>
      </c>
      <c r="OR62" s="111">
        <f t="shared" si="6"/>
        <v>0</v>
      </c>
      <c r="OS62" s="111">
        <f t="shared" si="6"/>
        <v>0</v>
      </c>
      <c r="OT62" s="111">
        <f t="shared" si="6"/>
        <v>0</v>
      </c>
      <c r="OU62" s="111">
        <f t="shared" si="6"/>
        <v>0</v>
      </c>
      <c r="OV62" s="111">
        <f t="shared" si="6"/>
        <v>0</v>
      </c>
      <c r="OW62" s="111">
        <f t="shared" si="6"/>
        <v>0</v>
      </c>
      <c r="OX62" s="111">
        <f t="shared" si="6"/>
        <v>0</v>
      </c>
      <c r="OY62" s="111">
        <f t="shared" si="6"/>
        <v>0</v>
      </c>
      <c r="OZ62" s="111">
        <f t="shared" si="6"/>
        <v>0</v>
      </c>
      <c r="PA62" s="111">
        <f t="shared" si="6"/>
        <v>0</v>
      </c>
      <c r="PB62" s="111">
        <f t="shared" si="6"/>
        <v>0</v>
      </c>
      <c r="PC62" s="111">
        <f t="shared" si="6"/>
        <v>0</v>
      </c>
      <c r="PD62" s="111">
        <f t="shared" si="6"/>
        <v>0</v>
      </c>
      <c r="PE62" s="111">
        <f t="shared" si="6"/>
        <v>0</v>
      </c>
      <c r="PF62" s="111">
        <f t="shared" si="6"/>
        <v>0</v>
      </c>
      <c r="PG62" s="111">
        <f t="shared" si="6"/>
        <v>0</v>
      </c>
      <c r="PH62" s="111">
        <f t="shared" si="6"/>
        <v>0</v>
      </c>
      <c r="PI62" s="111">
        <f t="shared" si="6"/>
        <v>0</v>
      </c>
      <c r="PJ62" s="111">
        <f t="shared" si="6"/>
        <v>0</v>
      </c>
      <c r="PK62" s="111">
        <f t="shared" si="6"/>
        <v>0</v>
      </c>
      <c r="PL62" s="111">
        <f t="shared" si="6"/>
        <v>0</v>
      </c>
      <c r="PM62" s="111">
        <f t="shared" si="6"/>
        <v>0</v>
      </c>
      <c r="PN62" s="111">
        <f t="shared" si="6"/>
        <v>0</v>
      </c>
      <c r="PO62" s="111">
        <f t="shared" si="6"/>
        <v>0</v>
      </c>
      <c r="PP62" s="111">
        <f t="shared" si="6"/>
        <v>0</v>
      </c>
      <c r="PQ62" s="111">
        <f t="shared" si="6"/>
        <v>0</v>
      </c>
      <c r="PR62" s="111">
        <f t="shared" si="6"/>
        <v>0</v>
      </c>
      <c r="PS62" s="111">
        <f t="shared" si="6"/>
        <v>0</v>
      </c>
      <c r="PT62" s="111">
        <f t="shared" si="6"/>
        <v>0</v>
      </c>
      <c r="PU62" s="111">
        <f t="shared" si="6"/>
        <v>0</v>
      </c>
      <c r="PV62" s="111">
        <f t="shared" si="6"/>
        <v>0</v>
      </c>
      <c r="PW62" s="111">
        <f t="shared" si="6"/>
        <v>0</v>
      </c>
      <c r="PX62" s="111">
        <f t="shared" si="6"/>
        <v>0</v>
      </c>
      <c r="PY62" s="111">
        <f t="shared" si="6"/>
        <v>0</v>
      </c>
      <c r="PZ62" s="111">
        <f t="shared" si="6"/>
        <v>0</v>
      </c>
      <c r="QA62" s="111">
        <f t="shared" si="6"/>
        <v>0</v>
      </c>
      <c r="QB62" s="111">
        <f t="shared" si="6"/>
        <v>0</v>
      </c>
      <c r="QC62" s="111">
        <f t="shared" si="6"/>
        <v>0</v>
      </c>
      <c r="QD62" s="111">
        <f t="shared" si="6"/>
        <v>0</v>
      </c>
      <c r="QE62" s="111">
        <f t="shared" si="6"/>
        <v>0</v>
      </c>
      <c r="QF62" s="111">
        <f t="shared" si="6"/>
        <v>0</v>
      </c>
      <c r="QG62" s="111">
        <f t="shared" si="6"/>
        <v>0</v>
      </c>
      <c r="QH62" s="111">
        <f t="shared" si="6"/>
        <v>0</v>
      </c>
      <c r="QI62" s="111">
        <f t="shared" si="6"/>
        <v>0</v>
      </c>
      <c r="QJ62" s="111">
        <f t="shared" si="6"/>
        <v>0</v>
      </c>
      <c r="QK62" s="111">
        <f t="shared" si="6"/>
        <v>0</v>
      </c>
      <c r="QL62" s="111">
        <f t="shared" si="6"/>
        <v>0</v>
      </c>
      <c r="QM62" s="111">
        <f t="shared" si="6"/>
        <v>0</v>
      </c>
      <c r="QN62" s="111">
        <f t="shared" si="6"/>
        <v>0</v>
      </c>
      <c r="QO62" s="111">
        <f t="shared" si="6"/>
        <v>0</v>
      </c>
      <c r="QP62" s="111">
        <f t="shared" si="6"/>
        <v>0</v>
      </c>
      <c r="QQ62" s="111">
        <f t="shared" si="6"/>
        <v>0</v>
      </c>
      <c r="QR62" s="111">
        <f t="shared" si="6"/>
        <v>0</v>
      </c>
      <c r="QS62" s="111">
        <f t="shared" si="6"/>
        <v>0</v>
      </c>
      <c r="QT62" s="111">
        <f t="shared" si="6"/>
        <v>0</v>
      </c>
      <c r="QU62" s="111">
        <f t="shared" si="6"/>
        <v>0</v>
      </c>
      <c r="QV62" s="111">
        <f t="shared" si="6"/>
        <v>0</v>
      </c>
      <c r="QW62" s="111">
        <f t="shared" si="6"/>
        <v>0</v>
      </c>
      <c r="QX62" s="111">
        <f t="shared" si="6"/>
        <v>0</v>
      </c>
      <c r="QY62" s="111">
        <f t="shared" si="6"/>
        <v>0</v>
      </c>
      <c r="QZ62" s="111">
        <f t="shared" si="6"/>
        <v>0</v>
      </c>
      <c r="RA62" s="111">
        <f t="shared" si="6"/>
        <v>0</v>
      </c>
      <c r="RB62" s="111">
        <f t="shared" si="6"/>
        <v>0</v>
      </c>
      <c r="RC62" s="111">
        <f t="shared" si="6"/>
        <v>0</v>
      </c>
      <c r="RD62" s="111">
        <f t="shared" si="6"/>
        <v>0</v>
      </c>
      <c r="RE62" s="111">
        <f t="shared" si="6"/>
        <v>0</v>
      </c>
      <c r="RF62" s="111">
        <f t="shared" si="6"/>
        <v>0</v>
      </c>
      <c r="RG62" s="111">
        <f t="shared" si="6"/>
        <v>0</v>
      </c>
      <c r="RH62" s="111">
        <f t="shared" si="6"/>
        <v>0</v>
      </c>
      <c r="RI62" s="111">
        <f t="shared" si="6"/>
        <v>0</v>
      </c>
      <c r="RJ62" s="111">
        <f t="shared" si="6"/>
        <v>0</v>
      </c>
      <c r="RK62" s="111">
        <f t="shared" si="6"/>
        <v>0</v>
      </c>
      <c r="RL62" s="111">
        <f t="shared" si="6"/>
        <v>0</v>
      </c>
      <c r="RM62" s="111">
        <f t="shared" si="6"/>
        <v>0</v>
      </c>
      <c r="RN62" s="111">
        <f t="shared" si="6"/>
        <v>0</v>
      </c>
      <c r="RO62" s="111">
        <f t="shared" si="6"/>
        <v>0</v>
      </c>
      <c r="RP62" s="111">
        <f t="shared" si="6"/>
        <v>0</v>
      </c>
      <c r="RQ62" s="111">
        <f t="shared" si="6"/>
        <v>0</v>
      </c>
      <c r="RR62" s="111">
        <f t="shared" si="6"/>
        <v>0</v>
      </c>
      <c r="RS62" s="111">
        <f t="shared" si="6"/>
        <v>0</v>
      </c>
      <c r="RT62" s="111">
        <f t="shared" si="6"/>
        <v>0</v>
      </c>
      <c r="RU62" s="111">
        <f t="shared" si="6"/>
        <v>0</v>
      </c>
      <c r="RV62" s="111">
        <f t="shared" si="6"/>
        <v>0</v>
      </c>
      <c r="RW62" s="111">
        <f t="shared" si="6"/>
        <v>0</v>
      </c>
      <c r="RX62" s="111">
        <f t="shared" si="6"/>
        <v>0</v>
      </c>
      <c r="RY62" s="111">
        <f t="shared" si="6"/>
        <v>0</v>
      </c>
      <c r="RZ62" s="111">
        <f t="shared" si="6"/>
        <v>0</v>
      </c>
      <c r="SA62" s="111">
        <f t="shared" si="6"/>
        <v>0</v>
      </c>
      <c r="SB62" s="111">
        <f t="shared" si="6"/>
        <v>0</v>
      </c>
      <c r="SC62" s="111">
        <f t="shared" si="6"/>
        <v>0</v>
      </c>
      <c r="SD62" s="111">
        <f t="shared" si="6"/>
        <v>0</v>
      </c>
      <c r="SE62" s="111">
        <f t="shared" si="6"/>
        <v>0</v>
      </c>
      <c r="SF62" s="111">
        <f t="shared" si="6"/>
        <v>0</v>
      </c>
      <c r="SG62" s="111">
        <f t="shared" si="6"/>
        <v>0</v>
      </c>
      <c r="SH62" s="111">
        <f t="shared" si="6"/>
        <v>0</v>
      </c>
      <c r="SI62" s="111">
        <f t="shared" si="6"/>
        <v>0</v>
      </c>
      <c r="SJ62" s="111">
        <f t="shared" si="6"/>
        <v>0</v>
      </c>
      <c r="SK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  <c r="MS67" s="5"/>
      <c r="MT67" s="5"/>
      <c r="MU67" s="5"/>
      <c r="MV67" s="5"/>
      <c r="MW67" s="5"/>
      <c r="MX67" s="5"/>
      <c r="MY67" s="5"/>
      <c r="MZ67" s="5"/>
      <c r="NA67" s="5"/>
      <c r="NB67" s="5"/>
      <c r="NC67" s="5"/>
      <c r="ND67" s="5"/>
      <c r="NE67" s="5"/>
      <c r="NF67" s="5"/>
      <c r="NG67" s="5"/>
      <c r="NH67" s="5"/>
      <c r="NI67" s="5"/>
      <c r="NJ67" s="5"/>
      <c r="NK67" s="5"/>
      <c r="NL67" s="5"/>
      <c r="NM67" s="5"/>
      <c r="NN67" s="5"/>
      <c r="NO67" s="5"/>
      <c r="NP67" s="5"/>
      <c r="NQ67" s="5"/>
      <c r="NR67" s="5"/>
      <c r="NS67" s="5"/>
      <c r="NT67" s="5"/>
      <c r="NU67" s="5"/>
      <c r="NV67" s="5"/>
      <c r="NW67" s="5"/>
      <c r="NX67" s="5"/>
      <c r="NY67" s="5"/>
      <c r="NZ67" s="5"/>
      <c r="OA67" s="5"/>
      <c r="OB67" s="5"/>
      <c r="OC67" s="5"/>
      <c r="OD67" s="5"/>
      <c r="OE67" s="5"/>
      <c r="OF67" s="5"/>
      <c r="OG67" s="5"/>
      <c r="OH67" s="5"/>
      <c r="OI67" s="5"/>
      <c r="OJ67" s="5"/>
      <c r="OK67" s="5"/>
      <c r="OL67" s="5"/>
      <c r="OM67" s="5"/>
      <c r="ON67" s="5"/>
      <c r="OO67" s="5"/>
      <c r="OP67" s="5"/>
      <c r="OQ67" s="5"/>
      <c r="OR67" s="5"/>
      <c r="OS67" s="5"/>
      <c r="OT67" s="5"/>
      <c r="OU67" s="5"/>
      <c r="OV67" s="5"/>
      <c r="OW67" s="5"/>
      <c r="OX67" s="5"/>
      <c r="OY67" s="5"/>
      <c r="OZ67" s="5"/>
      <c r="PA67" s="5"/>
      <c r="PB67" s="5"/>
      <c r="PC67" s="5"/>
      <c r="PD67" s="5"/>
      <c r="PE67" s="5"/>
      <c r="PF67" s="5"/>
      <c r="PG67" s="5"/>
      <c r="PH67" s="5"/>
      <c r="PI67" s="5"/>
      <c r="PJ67" s="5"/>
      <c r="PK67" s="5"/>
      <c r="PL67" s="5"/>
      <c r="PM67" s="5"/>
      <c r="PN67" s="5"/>
      <c r="PO67" s="5"/>
      <c r="PP67" s="5"/>
      <c r="PQ67" s="5"/>
      <c r="PR67" s="5"/>
      <c r="PS67" s="5"/>
      <c r="PT67" s="5"/>
      <c r="PU67" s="5"/>
      <c r="PV67" s="5"/>
      <c r="PW67" s="5"/>
      <c r="PX67" s="5"/>
      <c r="PY67" s="5"/>
      <c r="PZ67" s="5"/>
      <c r="QA67" s="5"/>
      <c r="QB67" s="5"/>
      <c r="QC67" s="5"/>
      <c r="QD67" s="5"/>
      <c r="QE67" s="5"/>
      <c r="QF67" s="5"/>
      <c r="QG67" s="5"/>
      <c r="QH67" s="5"/>
      <c r="QI67" s="5"/>
      <c r="QJ67" s="5"/>
      <c r="QK67" s="5"/>
      <c r="QL67" s="5"/>
      <c r="QM67" s="5"/>
      <c r="QN67" s="5"/>
      <c r="QO67" s="5"/>
      <c r="QP67" s="5"/>
      <c r="QQ67" s="5"/>
      <c r="QR67" s="5"/>
      <c r="QS67" s="5"/>
      <c r="QT67" s="5"/>
      <c r="QU67" s="5"/>
      <c r="QV67" s="5"/>
      <c r="QW67" s="5"/>
      <c r="QX67" s="5"/>
      <c r="QY67" s="5"/>
      <c r="QZ67" s="5"/>
      <c r="RA67" s="5"/>
      <c r="RB67" s="5"/>
      <c r="RC67" s="5"/>
      <c r="RD67" s="5"/>
      <c r="RE67" s="5"/>
      <c r="RF67" s="5"/>
      <c r="RG67" s="5"/>
      <c r="RH67" s="5"/>
      <c r="RI67" s="5"/>
      <c r="RJ67" s="5"/>
      <c r="RK67" s="5"/>
      <c r="RL67" s="5"/>
      <c r="RM67" s="5"/>
      <c r="RN67" s="5"/>
      <c r="RO67" s="5"/>
      <c r="RP67" s="5"/>
      <c r="RQ67" s="5"/>
      <c r="RR67" s="5"/>
      <c r="RS67" s="5"/>
      <c r="RT67" s="5"/>
      <c r="RU67" s="5"/>
      <c r="RV67" s="5"/>
      <c r="RW67" s="5"/>
      <c r="RX67" s="5"/>
      <c r="RY67" s="5"/>
      <c r="RZ67" s="5"/>
      <c r="SA67" s="5"/>
      <c r="SB67" s="5"/>
      <c r="SC67" s="5"/>
      <c r="SD67" s="5"/>
      <c r="SE67" s="5"/>
      <c r="SF67" s="5"/>
      <c r="SG67" s="5"/>
      <c r="SH67" s="5"/>
      <c r="SI67" s="5"/>
      <c r="SJ67" s="5"/>
      <c r="SK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/>
      <c r="JJ68" s="5"/>
      <c r="JK68" s="5"/>
      <c r="JL68" s="5"/>
      <c r="JM68" s="5"/>
      <c r="JN68" s="5"/>
      <c r="JO68" s="5"/>
      <c r="JP68" s="5"/>
      <c r="JQ68" s="5"/>
      <c r="JR68" s="5"/>
      <c r="JS68" s="5"/>
      <c r="JT68" s="5"/>
      <c r="JU68" s="5"/>
      <c r="JV68" s="5"/>
      <c r="JW68" s="5"/>
      <c r="JX68" s="5"/>
      <c r="JY68" s="5"/>
      <c r="JZ68" s="5"/>
      <c r="KA68" s="5"/>
      <c r="KB68" s="5"/>
      <c r="KC68" s="5"/>
      <c r="KD68" s="5"/>
      <c r="KE68" s="5"/>
      <c r="KF68" s="5"/>
      <c r="KG68" s="5"/>
      <c r="KH68" s="5"/>
      <c r="KI68" s="5"/>
      <c r="KJ68" s="5"/>
      <c r="KK68" s="5"/>
      <c r="KL68" s="5"/>
      <c r="KM68" s="5"/>
      <c r="KN68" s="5"/>
      <c r="KO68" s="5"/>
      <c r="KP68" s="5"/>
      <c r="KQ68" s="5"/>
      <c r="KR68" s="5"/>
      <c r="KS68" s="5"/>
      <c r="KT68" s="5"/>
      <c r="KU68" s="5"/>
      <c r="KV68" s="5"/>
      <c r="KW68" s="5"/>
      <c r="KX68" s="5"/>
      <c r="KY68" s="5"/>
      <c r="KZ68" s="5"/>
      <c r="LA68" s="5"/>
      <c r="LB68" s="5"/>
      <c r="LC68" s="5"/>
      <c r="LD68" s="5"/>
      <c r="LE68" s="5"/>
      <c r="LF68" s="5"/>
      <c r="LG68" s="5"/>
      <c r="LH68" s="5"/>
      <c r="LI68" s="5"/>
      <c r="LJ68" s="5"/>
      <c r="LK68" s="5"/>
      <c r="LL68" s="5"/>
      <c r="LM68" s="5"/>
      <c r="LN68" s="5"/>
      <c r="LO68" s="5"/>
      <c r="LP68" s="5"/>
      <c r="LQ68" s="5"/>
      <c r="LR68" s="5"/>
      <c r="LS68" s="5"/>
      <c r="LT68" s="5"/>
      <c r="LU68" s="5"/>
      <c r="LV68" s="5"/>
      <c r="LW68" s="5"/>
      <c r="LX68" s="5"/>
      <c r="LY68" s="5"/>
      <c r="LZ68" s="5"/>
      <c r="MA68" s="5"/>
      <c r="MB68" s="5"/>
      <c r="MC68" s="5"/>
      <c r="MD68" s="5"/>
      <c r="ME68" s="5"/>
      <c r="MF68" s="5"/>
      <c r="MG68" s="5"/>
      <c r="MH68" s="5"/>
      <c r="MI68" s="5"/>
      <c r="MJ68" s="5"/>
      <c r="MK68" s="5"/>
      <c r="ML68" s="5"/>
      <c r="MM68" s="5"/>
      <c r="MN68" s="5"/>
      <c r="MO68" s="5"/>
      <c r="MP68" s="5"/>
      <c r="MQ68" s="5"/>
      <c r="MR68" s="5"/>
      <c r="MS68" s="5"/>
      <c r="MT68" s="5"/>
      <c r="MU68" s="5"/>
      <c r="MV68" s="5"/>
      <c r="MW68" s="5"/>
      <c r="MX68" s="5"/>
      <c r="MY68" s="5"/>
      <c r="MZ68" s="5"/>
      <c r="NA68" s="5"/>
      <c r="NB68" s="5"/>
      <c r="NC68" s="5"/>
      <c r="ND68" s="5"/>
      <c r="NE68" s="5"/>
      <c r="NF68" s="5"/>
      <c r="NG68" s="5"/>
      <c r="NH68" s="5"/>
      <c r="NI68" s="5"/>
      <c r="NJ68" s="5"/>
      <c r="NK68" s="5"/>
      <c r="NL68" s="5"/>
      <c r="NM68" s="5"/>
      <c r="NN68" s="5"/>
      <c r="NO68" s="5"/>
      <c r="NP68" s="5"/>
      <c r="NQ68" s="5"/>
      <c r="NR68" s="5"/>
      <c r="NS68" s="5"/>
      <c r="NT68" s="5"/>
      <c r="NU68" s="5"/>
      <c r="NV68" s="5"/>
      <c r="NW68" s="5"/>
      <c r="NX68" s="5"/>
      <c r="NY68" s="5"/>
      <c r="NZ68" s="5"/>
      <c r="OA68" s="5"/>
      <c r="OB68" s="5"/>
      <c r="OC68" s="5"/>
      <c r="OD68" s="5"/>
      <c r="OE68" s="5"/>
      <c r="OF68" s="5"/>
      <c r="OG68" s="5"/>
      <c r="OH68" s="5"/>
      <c r="OI68" s="5"/>
      <c r="OJ68" s="5"/>
      <c r="OK68" s="5"/>
      <c r="OL68" s="5"/>
      <c r="OM68" s="5"/>
      <c r="ON68" s="5"/>
      <c r="OO68" s="5"/>
      <c r="OP68" s="5"/>
      <c r="OQ68" s="5"/>
      <c r="OR68" s="5"/>
      <c r="OS68" s="5"/>
      <c r="OT68" s="5"/>
      <c r="OU68" s="5"/>
      <c r="OV68" s="5"/>
      <c r="OW68" s="5"/>
      <c r="OX68" s="5"/>
      <c r="OY68" s="5"/>
      <c r="OZ68" s="5"/>
      <c r="PA68" s="5"/>
      <c r="PB68" s="5"/>
      <c r="PC68" s="5"/>
      <c r="PD68" s="5"/>
      <c r="PE68" s="5"/>
      <c r="PF68" s="5"/>
      <c r="PG68" s="5"/>
      <c r="PH68" s="5"/>
      <c r="PI68" s="5"/>
      <c r="PJ68" s="5"/>
      <c r="PK68" s="5"/>
      <c r="PL68" s="5"/>
      <c r="PM68" s="5"/>
      <c r="PN68" s="5"/>
      <c r="PO68" s="5"/>
      <c r="PP68" s="5"/>
      <c r="PQ68" s="5"/>
      <c r="PR68" s="5"/>
      <c r="PS68" s="5"/>
      <c r="PT68" s="5"/>
      <c r="PU68" s="5"/>
      <c r="PV68" s="5"/>
      <c r="PW68" s="5"/>
      <c r="PX68" s="5"/>
      <c r="PY68" s="5"/>
      <c r="PZ68" s="5"/>
      <c r="QA68" s="5"/>
      <c r="QB68" s="5"/>
      <c r="QC68" s="5"/>
      <c r="QD68" s="5"/>
      <c r="QE68" s="5"/>
      <c r="QF68" s="5"/>
      <c r="QG68" s="5"/>
      <c r="QH68" s="5"/>
      <c r="QI68" s="5"/>
      <c r="QJ68" s="5"/>
      <c r="QK68" s="5"/>
      <c r="QL68" s="5"/>
      <c r="QM68" s="5"/>
      <c r="QN68" s="5"/>
      <c r="QO68" s="5"/>
      <c r="QP68" s="5"/>
      <c r="QQ68" s="5"/>
      <c r="QR68" s="5"/>
      <c r="QS68" s="5"/>
      <c r="QT68" s="5"/>
      <c r="QU68" s="5"/>
      <c r="QV68" s="5"/>
      <c r="QW68" s="5"/>
      <c r="QX68" s="5"/>
      <c r="QY68" s="5"/>
      <c r="QZ68" s="5"/>
      <c r="RA68" s="5"/>
      <c r="RB68" s="5"/>
      <c r="RC68" s="5"/>
      <c r="RD68" s="5"/>
      <c r="RE68" s="5"/>
      <c r="RF68" s="5"/>
      <c r="RG68" s="5"/>
      <c r="RH68" s="5"/>
      <c r="RI68" s="5"/>
      <c r="RJ68" s="5"/>
      <c r="RK68" s="5"/>
      <c r="RL68" s="5"/>
      <c r="RM68" s="5"/>
      <c r="RN68" s="5"/>
      <c r="RO68" s="5"/>
      <c r="RP68" s="5"/>
      <c r="RQ68" s="5"/>
      <c r="RR68" s="5"/>
      <c r="RS68" s="5"/>
      <c r="RT68" s="5"/>
      <c r="RU68" s="5"/>
      <c r="RV68" s="5"/>
      <c r="RW68" s="5"/>
      <c r="RX68" s="5"/>
      <c r="RY68" s="5"/>
      <c r="RZ68" s="5"/>
      <c r="SA68" s="5"/>
      <c r="SB68" s="5"/>
      <c r="SC68" s="5"/>
      <c r="SD68" s="5"/>
      <c r="SE68" s="5"/>
      <c r="SF68" s="5"/>
      <c r="SG68" s="5"/>
      <c r="SH68" s="5"/>
      <c r="SI68" s="5"/>
      <c r="SJ68" s="5"/>
      <c r="SK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  <c r="JF69" s="5"/>
      <c r="JG69" s="5"/>
      <c r="JH69" s="5"/>
      <c r="JI69" s="5"/>
      <c r="JJ69" s="5"/>
      <c r="JK69" s="5"/>
      <c r="JL69" s="5"/>
      <c r="JM69" s="5"/>
      <c r="JN69" s="5"/>
      <c r="JO69" s="5"/>
      <c r="JP69" s="5"/>
      <c r="JQ69" s="5"/>
      <c r="JR69" s="5"/>
      <c r="JS69" s="5"/>
      <c r="JT69" s="5"/>
      <c r="JU69" s="5"/>
      <c r="JV69" s="5"/>
      <c r="JW69" s="5"/>
      <c r="JX69" s="5"/>
      <c r="JY69" s="5"/>
      <c r="JZ69" s="5"/>
      <c r="KA69" s="5"/>
      <c r="KB69" s="5"/>
      <c r="KC69" s="5"/>
      <c r="KD69" s="5"/>
      <c r="KE69" s="5"/>
      <c r="KF69" s="5"/>
      <c r="KG69" s="5"/>
      <c r="KH69" s="5"/>
      <c r="KI69" s="5"/>
      <c r="KJ69" s="5"/>
      <c r="KK69" s="5"/>
      <c r="KL69" s="5"/>
      <c r="KM69" s="5"/>
      <c r="KN69" s="5"/>
      <c r="KO69" s="5"/>
      <c r="KP69" s="5"/>
      <c r="KQ69" s="5"/>
      <c r="KR69" s="5"/>
      <c r="KS69" s="5"/>
      <c r="KT69" s="5"/>
      <c r="KU69" s="5"/>
      <c r="KV69" s="5"/>
      <c r="KW69" s="5"/>
      <c r="KX69" s="5"/>
      <c r="KY69" s="5"/>
      <c r="KZ69" s="5"/>
      <c r="LA69" s="5"/>
      <c r="LB69" s="5"/>
      <c r="LC69" s="5"/>
      <c r="LD69" s="5"/>
      <c r="LE69" s="5"/>
      <c r="LF69" s="5"/>
      <c r="LG69" s="5"/>
      <c r="LH69" s="5"/>
      <c r="LI69" s="5"/>
      <c r="LJ69" s="5"/>
      <c r="LK69" s="5"/>
      <c r="LL69" s="5"/>
      <c r="LM69" s="5"/>
      <c r="LN69" s="5"/>
      <c r="LO69" s="5"/>
      <c r="LP69" s="5"/>
      <c r="LQ69" s="5"/>
      <c r="LR69" s="5"/>
      <c r="LS69" s="5"/>
      <c r="LT69" s="5"/>
      <c r="LU69" s="5"/>
      <c r="LV69" s="5"/>
      <c r="LW69" s="5"/>
      <c r="LX69" s="5"/>
      <c r="LY69" s="5"/>
      <c r="LZ69" s="5"/>
      <c r="MA69" s="5"/>
      <c r="MB69" s="5"/>
      <c r="MC69" s="5"/>
      <c r="MD69" s="5"/>
      <c r="ME69" s="5"/>
      <c r="MF69" s="5"/>
      <c r="MG69" s="5"/>
      <c r="MH69" s="5"/>
      <c r="MI69" s="5"/>
      <c r="MJ69" s="5"/>
      <c r="MK69" s="5"/>
      <c r="ML69" s="5"/>
      <c r="MM69" s="5"/>
      <c r="MN69" s="5"/>
      <c r="MO69" s="5"/>
      <c r="MP69" s="5"/>
      <c r="MQ69" s="5"/>
      <c r="MR69" s="5"/>
      <c r="MS69" s="5"/>
      <c r="MT69" s="5"/>
      <c r="MU69" s="5"/>
      <c r="MV69" s="5"/>
      <c r="MW69" s="5"/>
      <c r="MX69" s="5"/>
      <c r="MY69" s="5"/>
      <c r="MZ69" s="5"/>
      <c r="NA69" s="5"/>
      <c r="NB69" s="5"/>
      <c r="NC69" s="5"/>
      <c r="ND69" s="5"/>
      <c r="NE69" s="5"/>
      <c r="NF69" s="5"/>
      <c r="NG69" s="5"/>
      <c r="NH69" s="5"/>
      <c r="NI69" s="5"/>
      <c r="NJ69" s="5"/>
      <c r="NK69" s="5"/>
      <c r="NL69" s="5"/>
      <c r="NM69" s="5"/>
      <c r="NN69" s="5"/>
      <c r="NO69" s="5"/>
      <c r="NP69" s="5"/>
      <c r="NQ69" s="5"/>
      <c r="NR69" s="5"/>
      <c r="NS69" s="5"/>
      <c r="NT69" s="5"/>
      <c r="NU69" s="5"/>
      <c r="NV69" s="5"/>
      <c r="NW69" s="5"/>
      <c r="NX69" s="5"/>
      <c r="NY69" s="5"/>
      <c r="NZ69" s="5"/>
      <c r="OA69" s="5"/>
      <c r="OB69" s="5"/>
      <c r="OC69" s="5"/>
      <c r="OD69" s="5"/>
      <c r="OE69" s="5"/>
      <c r="OF69" s="5"/>
      <c r="OG69" s="5"/>
      <c r="OH69" s="5"/>
      <c r="OI69" s="5"/>
      <c r="OJ69" s="5"/>
      <c r="OK69" s="5"/>
      <c r="OL69" s="5"/>
      <c r="OM69" s="5"/>
      <c r="ON69" s="5"/>
      <c r="OO69" s="5"/>
      <c r="OP69" s="5"/>
      <c r="OQ69" s="5"/>
      <c r="OR69" s="5"/>
      <c r="OS69" s="5"/>
      <c r="OT69" s="5"/>
      <c r="OU69" s="5"/>
      <c r="OV69" s="5"/>
      <c r="OW69" s="5"/>
      <c r="OX69" s="5"/>
      <c r="OY69" s="5"/>
      <c r="OZ69" s="5"/>
      <c r="PA69" s="5"/>
      <c r="PB69" s="5"/>
      <c r="PC69" s="5"/>
      <c r="PD69" s="5"/>
      <c r="PE69" s="5"/>
      <c r="PF69" s="5"/>
      <c r="PG69" s="5"/>
      <c r="PH69" s="5"/>
      <c r="PI69" s="5"/>
      <c r="PJ69" s="5"/>
      <c r="PK69" s="5"/>
      <c r="PL69" s="5"/>
      <c r="PM69" s="5"/>
      <c r="PN69" s="5"/>
      <c r="PO69" s="5"/>
      <c r="PP69" s="5"/>
      <c r="PQ69" s="5"/>
      <c r="PR69" s="5"/>
      <c r="PS69" s="5"/>
      <c r="PT69" s="5"/>
      <c r="PU69" s="5"/>
      <c r="PV69" s="5"/>
      <c r="PW69" s="5"/>
      <c r="PX69" s="5"/>
      <c r="PY69" s="5"/>
      <c r="PZ69" s="5"/>
      <c r="QA69" s="5"/>
      <c r="QB69" s="5"/>
      <c r="QC69" s="5"/>
      <c r="QD69" s="5"/>
      <c r="QE69" s="5"/>
      <c r="QF69" s="5"/>
      <c r="QG69" s="5"/>
      <c r="QH69" s="5"/>
      <c r="QI69" s="5"/>
      <c r="QJ69" s="5"/>
      <c r="QK69" s="5"/>
      <c r="QL69" s="5"/>
      <c r="QM69" s="5"/>
      <c r="QN69" s="5"/>
      <c r="QO69" s="5"/>
      <c r="QP69" s="5"/>
      <c r="QQ69" s="5"/>
      <c r="QR69" s="5"/>
      <c r="QS69" s="5"/>
      <c r="QT69" s="5"/>
      <c r="QU69" s="5"/>
      <c r="QV69" s="5"/>
      <c r="QW69" s="5"/>
      <c r="QX69" s="5"/>
      <c r="QY69" s="5"/>
      <c r="QZ69" s="5"/>
      <c r="RA69" s="5"/>
      <c r="RB69" s="5"/>
      <c r="RC69" s="5"/>
      <c r="RD69" s="5"/>
      <c r="RE69" s="5"/>
      <c r="RF69" s="5"/>
      <c r="RG69" s="5"/>
      <c r="RH69" s="5"/>
      <c r="RI69" s="5"/>
      <c r="RJ69" s="5"/>
      <c r="RK69" s="5"/>
      <c r="RL69" s="5"/>
      <c r="RM69" s="5"/>
      <c r="RN69" s="5"/>
      <c r="RO69" s="5"/>
      <c r="RP69" s="5"/>
      <c r="RQ69" s="5"/>
      <c r="RR69" s="5"/>
      <c r="RS69" s="5"/>
      <c r="RT69" s="5"/>
      <c r="RU69" s="5"/>
      <c r="RV69" s="5"/>
      <c r="RW69" s="5"/>
      <c r="RX69" s="5"/>
      <c r="RY69" s="5"/>
      <c r="RZ69" s="5"/>
      <c r="SA69" s="5"/>
      <c r="SB69" s="5"/>
      <c r="SC69" s="5"/>
      <c r="SD69" s="5"/>
      <c r="SE69" s="5"/>
      <c r="SF69" s="5"/>
      <c r="SG69" s="5"/>
      <c r="SH69" s="5"/>
      <c r="SI69" s="5"/>
      <c r="SJ69" s="5"/>
      <c r="SK69" s="5"/>
    </row>
  </sheetData>
  <dataValidations>
    <dataValidation type="date" allowBlank="1" showInputMessage="1" showErrorMessage="1" prompt="Dato - Bruk formateringen dd.mm.åå" sqref="E2:SJ2">
      <formula1>41640.0</formula1>
      <formula2>46022.0</formula2>
    </dataValidation>
    <dataValidation type="custom" allowBlank="1" showInputMessage="1" showErrorMessage="1" prompt="Tekstfelt - Skriv en kort forklaring på transaksjonen. Maks 40 tegn!" sqref="E3:SJ3">
      <formula1>AND(GTE(LEN(E3),MIN((0),(40))),LTE(LEN(E3),MAX((0),(40))))</formula1>
    </dataValidation>
    <dataValidation type="decimal" allowBlank="1" showInputMessage="1" prompt="Kun tall! - Tast inn et beløp!" sqref="E5:SJ17 E19:SJ37 E38:BS38 BU38:SJ38 E39:SJ39 E40:DN40 DP40:SJ40 E41:SJ46 E47:EU47 EW47:SJ47 E48:SJ61">
      <formula1>-1.0E7</formula1>
      <formula2>1.0E7</formula2>
    </dataValidation>
    <dataValidation type="decimal" allowBlank="1" showInputMessage="1" showErrorMessage="1" prompt="Leverandørgjeld - Denne kontoen brukes KUN til å registrere mottatte fakturaer HVIS dere fører reskontro. Hvis ikke kostnadsføres fakturaer direkte (K 1920 / D kostnadskonto (4-8***))_x000d_" sqref="B15">
      <formula1>-100000.0</formula1>
      <formula2>100000.0</formula2>
    </dataValidation>
    <dataValidation type="decimal" allowBlank="1" showInputMessage="1" showErrorMessage="1" prompt="NB! - IB på resultatet bruken KUN hvis vi overfører mellom ulike perioder (eks. januar til februar). Dette arket har én periode og derfor ingen åpningsbalanse på resultatet. Verdien på alle kontoer på 3-8 seriene nulles ut ved hver årsavslutning." sqref="C20:C61">
      <formula1>-100000.0</formula1>
      <formula2>100000.0</formula2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0.29"/>
    <col customWidth="1" min="2" max="2" width="4.43"/>
    <col customWidth="1" min="3" max="3" width="41.29"/>
    <col customWidth="1" min="4" max="4" width="41.14"/>
    <col customWidth="1" min="5" max="5" width="3.71"/>
    <col customWidth="1" min="6" max="6" width="26.0"/>
  </cols>
  <sheetData>
    <row r="1" ht="14.25" customHeight="1">
      <c r="A1" s="112"/>
      <c r="B1" s="113"/>
      <c r="C1" s="112"/>
      <c r="D1" s="112"/>
      <c r="E1" s="112"/>
      <c r="F1" s="112"/>
    </row>
    <row r="2" ht="14.25" customHeight="1">
      <c r="A2" s="112"/>
      <c r="B2" s="113"/>
      <c r="C2" s="112"/>
      <c r="D2" s="112"/>
      <c r="E2" s="112"/>
      <c r="F2" s="112"/>
    </row>
    <row r="3" ht="14.25" customHeight="1">
      <c r="A3" s="112"/>
      <c r="B3" s="114" t="s">
        <v>0</v>
      </c>
      <c r="C3" s="115"/>
      <c r="D3" s="115"/>
      <c r="E3" s="116"/>
      <c r="F3" s="112"/>
    </row>
    <row r="4" ht="14.25" customHeight="1">
      <c r="A4" s="112"/>
      <c r="B4" s="117"/>
      <c r="C4" s="118"/>
      <c r="D4" s="118"/>
      <c r="E4" s="119"/>
      <c r="F4" s="112"/>
    </row>
    <row r="5" ht="14.25" customHeight="1">
      <c r="A5" s="112"/>
      <c r="B5" s="117"/>
      <c r="C5" s="120"/>
      <c r="D5" s="121"/>
      <c r="E5" s="119"/>
      <c r="F5" s="112"/>
    </row>
    <row r="6" ht="14.25" customHeight="1">
      <c r="A6" s="112"/>
      <c r="B6" s="117"/>
      <c r="C6" s="122" t="s">
        <v>692</v>
      </c>
      <c r="D6" s="123"/>
      <c r="E6" s="119"/>
      <c r="F6" s="112"/>
    </row>
    <row r="7" ht="14.25" customHeight="1">
      <c r="A7" s="112"/>
      <c r="B7" s="117"/>
      <c r="C7" s="124"/>
      <c r="D7" s="125"/>
      <c r="E7" s="119"/>
      <c r="F7" s="112"/>
    </row>
    <row r="8" ht="14.25" customHeight="1">
      <c r="A8" s="112"/>
      <c r="B8" s="117"/>
      <c r="C8" s="126"/>
      <c r="D8" s="127"/>
      <c r="E8" s="119"/>
      <c r="F8" s="112"/>
    </row>
    <row r="9" ht="14.25" customHeight="1">
      <c r="A9" s="112"/>
      <c r="B9" s="117"/>
      <c r="C9" s="128">
        <f>Oversikt!C8</f>
        <v>1899</v>
      </c>
      <c r="D9" s="129"/>
      <c r="E9" s="119"/>
      <c r="F9" s="112"/>
    </row>
    <row r="10" ht="14.25" customHeight="1">
      <c r="A10" s="112"/>
      <c r="B10" s="117"/>
      <c r="C10" s="130"/>
      <c r="D10" s="131"/>
      <c r="E10" s="119"/>
      <c r="F10" s="112"/>
    </row>
    <row r="11" ht="14.25" customHeight="1">
      <c r="A11" s="112"/>
      <c r="B11" s="117"/>
      <c r="C11" s="132" t="s">
        <v>3</v>
      </c>
      <c r="D11" s="133"/>
      <c r="E11" s="119"/>
      <c r="F11" s="112"/>
    </row>
    <row r="12" ht="14.25" customHeight="1">
      <c r="A12" s="112"/>
      <c r="B12" s="117"/>
      <c r="C12" s="134" t="str">
        <f>Regnskap!B20</f>
        <v>3000 Salgsinntekter</v>
      </c>
      <c r="D12" s="135">
        <f>-VLOOKUP(C12,Regnskap,3,FALSE)</f>
        <v>6950</v>
      </c>
      <c r="E12" s="119"/>
      <c r="F12" s="112"/>
    </row>
    <row r="13" ht="14.25" customHeight="1">
      <c r="A13" s="112"/>
      <c r="B13" s="117"/>
      <c r="C13" s="136" t="str">
        <f>Regnskap!B21</f>
        <v>3100 Medlemskontingent</v>
      </c>
      <c r="D13" s="135">
        <f>-VLOOKUP(C13,Regnskap,3,FALSE)</f>
        <v>13100</v>
      </c>
      <c r="E13" s="119"/>
      <c r="F13" s="112"/>
    </row>
    <row r="14" ht="14.25" customHeight="1">
      <c r="A14" s="112"/>
      <c r="B14" s="117"/>
      <c r="C14" s="136" t="str">
        <f>Regnskap!B22</f>
        <v>3200 Billettinntekter</v>
      </c>
      <c r="D14" s="135">
        <f>-VLOOKUP(C14,Regnskap,3,FALSE)</f>
        <v>0</v>
      </c>
      <c r="E14" s="119"/>
      <c r="F14" s="112"/>
    </row>
    <row r="15" ht="14.25" customHeight="1">
      <c r="A15" s="112"/>
      <c r="B15" s="117"/>
      <c r="C15" s="136" t="str">
        <f>Regnskap!B23</f>
        <v>3400 Støtte fra Kulturstyret</v>
      </c>
      <c r="D15" s="135">
        <f>-VLOOKUP(C15,Regnskap,3,FALSE)</f>
        <v>0</v>
      </c>
      <c r="E15" s="119"/>
      <c r="F15" s="112"/>
    </row>
    <row r="16" ht="14.25" customHeight="1">
      <c r="A16" s="112"/>
      <c r="B16" s="117"/>
      <c r="C16" s="136" t="str">
        <f>Regnskap!B24</f>
        <v>3410 Støtte fra Fri Fond</v>
      </c>
      <c r="D16" s="135">
        <f>-VLOOKUP(C16,Regnskap,3,FALSE)</f>
        <v>40523.54</v>
      </c>
      <c r="E16" s="119"/>
      <c r="F16" s="112"/>
    </row>
    <row r="17" ht="14.25" customHeight="1">
      <c r="A17" s="112"/>
      <c r="B17" s="117"/>
      <c r="C17" s="136" t="str">
        <f>Regnskap!B25</f>
        <v>3420 Støtte fra annen støtteordning</v>
      </c>
      <c r="D17" s="135">
        <f>-VLOOKUP(C17,Regnskap,3,FALSE)</f>
        <v>88739.35</v>
      </c>
      <c r="E17" s="119"/>
      <c r="F17" s="112"/>
    </row>
    <row r="18" ht="14.25" customHeight="1">
      <c r="A18" s="112"/>
      <c r="B18" s="117"/>
      <c r="C18" s="137" t="str">
        <f>Regnskap!B26</f>
        <v>3900 Annen inntekt</v>
      </c>
      <c r="D18" s="135">
        <f>-VLOOKUP(C18,Regnskap,3,FALSE)</f>
        <v>14158.69</v>
      </c>
      <c r="E18" s="119"/>
      <c r="F18" s="112"/>
    </row>
    <row r="19" ht="14.25" customHeight="1">
      <c r="A19" s="112"/>
      <c r="B19" s="117"/>
      <c r="C19" s="138" t="str">
        <f>Regnskap!B27</f>
        <v>8050 Renteinntekter</v>
      </c>
      <c r="D19" s="135">
        <f>-VLOOKUP(C19,Regnskap,3,FALSE)</f>
        <v>0</v>
      </c>
      <c r="E19" s="119"/>
      <c r="F19" s="112"/>
    </row>
    <row r="20" ht="14.25" customHeight="1">
      <c r="A20" s="112"/>
      <c r="B20" s="117"/>
      <c r="C20" s="139" t="s">
        <v>6</v>
      </c>
      <c r="D20" s="140">
        <f>SUM(D12:D19)</f>
        <v>163471.58</v>
      </c>
      <c r="E20" s="119"/>
      <c r="F20" s="112"/>
    </row>
    <row r="21" ht="14.25" customHeight="1">
      <c r="A21" s="112"/>
      <c r="B21" s="117"/>
      <c r="C21" s="141"/>
      <c r="D21" s="131"/>
      <c r="E21" s="119"/>
      <c r="F21" s="112"/>
    </row>
    <row r="22" ht="14.25" customHeight="1">
      <c r="A22" s="112"/>
      <c r="B22" s="117"/>
      <c r="C22" s="132" t="s">
        <v>8</v>
      </c>
      <c r="D22" s="133"/>
      <c r="E22" s="119"/>
      <c r="F22" s="112"/>
    </row>
    <row r="23" ht="14.25" customHeight="1">
      <c r="A23" s="112"/>
      <c r="B23" s="117"/>
      <c r="C23" s="136" t="str">
        <f>Regnskap!B29</f>
        <v>4000 Varekjøp til videresalg</v>
      </c>
      <c r="D23" s="135">
        <f>VLOOKUP(C23,Regnskap,3,FALSE)</f>
        <v>0</v>
      </c>
      <c r="E23" s="119"/>
      <c r="F23" s="112"/>
    </row>
    <row r="24" ht="14.25" customHeight="1">
      <c r="A24" s="112"/>
      <c r="B24" s="117"/>
      <c r="C24" s="136" t="str">
        <f>Regnskap!B30</f>
        <v>4300 Forbruk varelager</v>
      </c>
      <c r="D24" s="135">
        <f>VLOOKUP(C24,Regnskap,3,FALSE)</f>
        <v>0</v>
      </c>
      <c r="E24" s="119"/>
      <c r="F24" s="112"/>
    </row>
    <row r="25" ht="14.25" customHeight="1">
      <c r="A25" s="112"/>
      <c r="B25" s="117"/>
      <c r="C25" s="136" t="str">
        <f>Regnskap!B31</f>
        <v>4390 Beholdningsendring varer</v>
      </c>
      <c r="D25" s="135">
        <f>VLOOKUP(C25,Regnskap,3,FALSE)</f>
        <v>0</v>
      </c>
      <c r="E25" s="119"/>
      <c r="F25" s="112"/>
    </row>
    <row r="26" ht="14.25" customHeight="1">
      <c r="A26" s="112"/>
      <c r="B26" s="117"/>
      <c r="C26" s="136" t="str">
        <f>Regnskap!B32</f>
        <v>5000 Skattefritt honorar, interne</v>
      </c>
      <c r="D26" s="135">
        <f>VLOOKUP(C26,Regnskap,3,FALSE)</f>
        <v>0</v>
      </c>
      <c r="E26" s="119"/>
      <c r="F26" s="112"/>
    </row>
    <row r="27" ht="14.25" customHeight="1">
      <c r="A27" s="112"/>
      <c r="B27" s="117"/>
      <c r="C27" s="136" t="str">
        <f>Regnskap!B33</f>
        <v>5050 Skattefritt honorar, eksterne</v>
      </c>
      <c r="D27" s="135">
        <f>VLOOKUP(C27,Regnskap,3,FALSE)</f>
        <v>0</v>
      </c>
      <c r="E27" s="119"/>
      <c r="F27" s="112"/>
    </row>
    <row r="28" ht="14.25" customHeight="1">
      <c r="A28" s="112"/>
      <c r="B28" s="117"/>
      <c r="C28" s="136" t="str">
        <f>Regnskap!B34</f>
        <v>5700 Støtte til andre foreninger</v>
      </c>
      <c r="D28" s="135">
        <f>VLOOKUP(C28,Regnskap,3,FALSE)</f>
        <v>0</v>
      </c>
      <c r="E28" s="119"/>
      <c r="F28" s="112"/>
    </row>
    <row r="29" ht="14.25" customHeight="1">
      <c r="A29" s="112"/>
      <c r="B29" s="117"/>
      <c r="C29" s="136" t="str">
        <f>Regnskap!B35</f>
        <v>5900 Gaver ansatte</v>
      </c>
      <c r="D29" s="135">
        <f>VLOOKUP(C29,Regnskap,3,FALSE)</f>
        <v>0</v>
      </c>
      <c r="E29" s="119"/>
      <c r="F29" s="112"/>
    </row>
    <row r="30" ht="14.25" customHeight="1">
      <c r="A30" s="112"/>
      <c r="B30" s="117"/>
      <c r="C30" s="136" t="str">
        <f>Regnskap!B36</f>
        <v>5910 Mat og drikke til frivillige</v>
      </c>
      <c r="D30" s="135">
        <f>VLOOKUP(C30,Regnskap,3,FALSE)</f>
        <v>1266.2</v>
      </c>
      <c r="E30" s="119"/>
      <c r="F30" s="112"/>
    </row>
    <row r="31" ht="14.25" customHeight="1">
      <c r="A31" s="112"/>
      <c r="B31" s="117"/>
      <c r="C31" s="136" t="str">
        <f>Regnskap!B37</f>
        <v>5920 Mat og drikke til styret</v>
      </c>
      <c r="D31" s="135">
        <f>VLOOKUP(C31,Regnskap,3,FALSE)</f>
        <v>11789.4</v>
      </c>
      <c r="E31" s="119"/>
      <c r="F31" s="112"/>
    </row>
    <row r="32" ht="14.25" customHeight="1">
      <c r="A32" s="112"/>
      <c r="B32" s="117"/>
      <c r="C32" s="136" t="str">
        <f>Regnskap!B38</f>
        <v>6300 Leie av lokaler</v>
      </c>
      <c r="D32" s="135">
        <f>VLOOKUP(C32,Regnskap,3,FALSE)</f>
        <v>0</v>
      </c>
      <c r="E32" s="119"/>
      <c r="F32" s="112"/>
    </row>
    <row r="33" ht="14.25" customHeight="1">
      <c r="A33" s="112"/>
      <c r="B33" s="117"/>
      <c r="C33" s="136" t="str">
        <f>Regnskap!B39</f>
        <v>6450 Inventar</v>
      </c>
      <c r="D33" s="135">
        <f>VLOOKUP(C33,Regnskap,3,FALSE)</f>
        <v>57097.23</v>
      </c>
      <c r="E33" s="119"/>
      <c r="F33" s="112"/>
    </row>
    <row r="34" ht="14.25" customHeight="1">
      <c r="A34" s="112"/>
      <c r="B34" s="117"/>
      <c r="C34" s="136" t="str">
        <f>Regnskap!B40</f>
        <v>6550 Driftsmaterialer</v>
      </c>
      <c r="D34" s="135">
        <f>VLOOKUP(C34,Regnskap,3,FALSE)</f>
        <v>10270</v>
      </c>
      <c r="E34" s="119"/>
      <c r="F34" s="112"/>
    </row>
    <row r="35" ht="14.25" customHeight="1">
      <c r="A35" s="112"/>
      <c r="B35" s="117"/>
      <c r="C35" s="136" t="str">
        <f>Regnskap!B41</f>
        <v>6551 Datautstyr</v>
      </c>
      <c r="D35" s="135">
        <f>VLOOKUP(C35,Regnskap,3,FALSE)</f>
        <v>0</v>
      </c>
      <c r="E35" s="119"/>
      <c r="F35" s="112"/>
    </row>
    <row r="36" ht="14.25" customHeight="1">
      <c r="A36" s="112"/>
      <c r="B36" s="117"/>
      <c r="C36" s="136" t="str">
        <f>Regnskap!B42</f>
        <v>6552 Programvarer</v>
      </c>
      <c r="D36" s="135">
        <f>VLOOKUP(C36,Regnskap,3,FALSE)</f>
        <v>0</v>
      </c>
      <c r="E36" s="119"/>
      <c r="F36" s="112"/>
    </row>
    <row r="37" ht="14.25" customHeight="1">
      <c r="A37" s="112"/>
      <c r="B37" s="117"/>
      <c r="C37" s="136" t="str">
        <f>Regnskap!B43</f>
        <v>6560 Rekvisita</v>
      </c>
      <c r="D37" s="135">
        <f>VLOOKUP(C37,Regnskap,3,FALSE)</f>
        <v>0</v>
      </c>
      <c r="E37" s="119"/>
      <c r="F37" s="112"/>
    </row>
    <row r="38" ht="14.25" customHeight="1">
      <c r="A38" s="112"/>
      <c r="B38" s="117"/>
      <c r="C38" s="136" t="str">
        <f>Regnskap!B44</f>
        <v>6590 Annen driftskostnad</v>
      </c>
      <c r="D38" s="135">
        <f>VLOOKUP(C38,Regnskap,3,FALSE)</f>
        <v>0</v>
      </c>
      <c r="E38" s="119"/>
      <c r="F38" s="112"/>
    </row>
    <row r="39" ht="14.25" customHeight="1">
      <c r="A39" s="112"/>
      <c r="B39" s="117"/>
      <c r="C39" s="136" t="str">
        <f>Regnskap!B45</f>
        <v>6720 Økonomiske og juridiske tjenester</v>
      </c>
      <c r="D39" s="135">
        <f>VLOOKUP(C39,Regnskap,3,FALSE)</f>
        <v>0</v>
      </c>
      <c r="E39" s="119"/>
      <c r="F39" s="112"/>
    </row>
    <row r="40" ht="14.25" customHeight="1">
      <c r="A40" s="112"/>
      <c r="B40" s="117"/>
      <c r="C40" s="136" t="str">
        <f>Regnskap!B46</f>
        <v>6750 Arrangementkostnader</v>
      </c>
      <c r="D40" s="135">
        <f>VLOOKUP(C40,Regnskap,3,FALSE)</f>
        <v>24418.96</v>
      </c>
      <c r="E40" s="119"/>
      <c r="F40" s="112"/>
    </row>
    <row r="41" ht="14.25" customHeight="1">
      <c r="A41" s="112"/>
      <c r="B41" s="117"/>
      <c r="C41" s="136" t="str">
        <f>Regnskap!B47</f>
        <v>6755 Artist/underholdningshonorar</v>
      </c>
      <c r="D41" s="135">
        <f>VLOOKUP(C41,Regnskap,3,FALSE)</f>
        <v>0</v>
      </c>
      <c r="E41" s="119"/>
      <c r="F41" s="112"/>
    </row>
    <row r="42" ht="14.25" customHeight="1">
      <c r="A42" s="112"/>
      <c r="B42" s="117"/>
      <c r="C42" s="136" t="str">
        <f>Regnskap!B48</f>
        <v>6790 Andre fremmedtjenester</v>
      </c>
      <c r="D42" s="135">
        <f>VLOOKUP(C42,Regnskap,3,FALSE)</f>
        <v>2649.3</v>
      </c>
      <c r="E42" s="119"/>
      <c r="F42" s="112"/>
    </row>
    <row r="43" ht="14.25" customHeight="1">
      <c r="A43" s="112"/>
      <c r="B43" s="117"/>
      <c r="C43" s="136" t="str">
        <f>Regnskap!B49</f>
        <v>6800 Kontorrekvisita</v>
      </c>
      <c r="D43" s="135">
        <f>VLOOKUP(C43,Regnskap,3,FALSE)</f>
        <v>0</v>
      </c>
      <c r="E43" s="119"/>
      <c r="F43" s="112"/>
    </row>
    <row r="44" ht="14.25" customHeight="1">
      <c r="A44" s="112"/>
      <c r="B44" s="117"/>
      <c r="C44" s="136" t="str">
        <f>Regnskap!B50</f>
        <v>6815 Internett</v>
      </c>
      <c r="D44" s="135">
        <f>VLOOKUP(C44,Regnskap,3,FALSE)</f>
        <v>0</v>
      </c>
      <c r="E44" s="119"/>
      <c r="F44" s="112"/>
    </row>
    <row r="45" ht="14.25" customHeight="1">
      <c r="A45" s="112"/>
      <c r="B45" s="117"/>
      <c r="C45" s="136" t="str">
        <f>Regnskap!B51</f>
        <v>6890 Annen kontorkostnad</v>
      </c>
      <c r="D45" s="135">
        <f>VLOOKUP(C45,Regnskap,3,FALSE)</f>
        <v>0</v>
      </c>
      <c r="E45" s="119"/>
      <c r="F45" s="112"/>
    </row>
    <row r="46" ht="14.25" customHeight="1">
      <c r="A46" s="112"/>
      <c r="B46" s="117"/>
      <c r="C46" s="136" t="str">
        <f>Regnskap!B52</f>
        <v>6900 Telefon</v>
      </c>
      <c r="D46" s="135">
        <f>VLOOKUP(C46,Regnskap,3,FALSE)</f>
        <v>0</v>
      </c>
      <c r="E46" s="119"/>
      <c r="F46" s="112"/>
    </row>
    <row r="47" ht="14.25" customHeight="1">
      <c r="A47" s="112"/>
      <c r="B47" s="117"/>
      <c r="C47" s="136" t="str">
        <f>Regnskap!B53</f>
        <v>6940 Porto</v>
      </c>
      <c r="D47" s="135">
        <f>VLOOKUP(C47,Regnskap,3,FALSE)</f>
        <v>0</v>
      </c>
      <c r="E47" s="119"/>
      <c r="F47" s="112"/>
    </row>
    <row r="48" ht="14.25" customHeight="1">
      <c r="A48" s="112"/>
      <c r="B48" s="117"/>
      <c r="C48" s="136" t="str">
        <f>Regnskap!B54</f>
        <v>7100 Reisekostnad</v>
      </c>
      <c r="D48" s="135">
        <f>VLOOKUP(C48,Regnskap,3,FALSE)</f>
        <v>0</v>
      </c>
      <c r="E48" s="119"/>
      <c r="F48" s="112"/>
    </row>
    <row r="49" ht="14.25" customHeight="1">
      <c r="A49" s="112"/>
      <c r="B49" s="117"/>
      <c r="C49" s="136" t="str">
        <f>Regnskap!B55</f>
        <v>7300 Markedsføring og representasjon</v>
      </c>
      <c r="D49" s="135">
        <f>VLOOKUP(C49,Regnskap,3,FALSE)</f>
        <v>0</v>
      </c>
      <c r="E49" s="119"/>
      <c r="F49" s="112"/>
    </row>
    <row r="50" ht="14.25" customHeight="1">
      <c r="A50" s="112"/>
      <c r="B50" s="117"/>
      <c r="C50" s="136" t="str">
        <f>Regnskap!B56</f>
        <v>7600 Lisensavgift og royalties</v>
      </c>
      <c r="D50" s="135">
        <f>VLOOKUP(C50,Regnskap,3,FALSE)</f>
        <v>0</v>
      </c>
      <c r="E50" s="119"/>
      <c r="F50" s="112"/>
    </row>
    <row r="51" ht="14.25" customHeight="1">
      <c r="A51" s="112"/>
      <c r="B51" s="117"/>
      <c r="C51" s="136" t="str">
        <f>Regnskap!B57</f>
        <v>7740 Øredifferanse</v>
      </c>
      <c r="D51" s="135">
        <f>VLOOKUP(C51,Regnskap,3,FALSE)</f>
        <v>0</v>
      </c>
      <c r="E51" s="119"/>
      <c r="F51" s="112"/>
    </row>
    <row r="52" ht="14.25" customHeight="1">
      <c r="A52" s="112"/>
      <c r="B52" s="117"/>
      <c r="C52" s="136" t="str">
        <f>Regnskap!B58</f>
        <v>7770 Bank og kortgebyrer</v>
      </c>
      <c r="D52" s="135">
        <f>VLOOKUP(C52,Regnskap,3,FALSE)</f>
        <v>748</v>
      </c>
      <c r="E52" s="119"/>
      <c r="F52" s="112"/>
    </row>
    <row r="53" ht="14.25" customHeight="1">
      <c r="A53" s="112"/>
      <c r="B53" s="117"/>
      <c r="C53" s="136" t="str">
        <f>Regnskap!B59</f>
        <v>7790 Annen kostnad, fradragsberettiget</v>
      </c>
      <c r="D53" s="135">
        <f>VLOOKUP(C53,Regnskap,3,FALSE)</f>
        <v>0</v>
      </c>
      <c r="E53" s="119"/>
      <c r="F53" s="112"/>
    </row>
    <row r="54" ht="14.25" customHeight="1">
      <c r="A54" s="112"/>
      <c r="B54" s="117"/>
      <c r="C54" s="136" t="str">
        <f>Regnskap!B60</f>
        <v>8150 Rentekostnader</v>
      </c>
      <c r="D54" s="135">
        <f>VLOOKUP(C54,Regnskap,3,FALSE)</f>
        <v>0</v>
      </c>
      <c r="E54" s="119"/>
      <c r="F54" s="112"/>
    </row>
    <row r="55" ht="14.25" customHeight="1">
      <c r="A55" s="112"/>
      <c r="B55" s="117"/>
      <c r="C55" s="142" t="s">
        <v>693</v>
      </c>
      <c r="D55" s="143">
        <f>SUM(D23:D54)</f>
        <v>108239.09</v>
      </c>
      <c r="E55" s="119"/>
      <c r="F55" s="112"/>
    </row>
    <row r="56" ht="14.25" customHeight="1">
      <c r="A56" s="112"/>
      <c r="B56" s="117"/>
      <c r="C56" s="144"/>
      <c r="D56" s="145"/>
      <c r="E56" s="119"/>
      <c r="F56" s="112"/>
    </row>
    <row r="57" ht="14.25" customHeight="1">
      <c r="A57" s="112"/>
      <c r="B57" s="117"/>
      <c r="C57" s="146" t="s">
        <v>11</v>
      </c>
      <c r="D57" s="147">
        <f>D20-D55</f>
        <v>55232.49</v>
      </c>
      <c r="E57" s="119"/>
      <c r="F57" s="112"/>
    </row>
    <row r="58" ht="14.25" customHeight="1">
      <c r="A58" s="112"/>
      <c r="B58" s="117"/>
      <c r="C58" s="148"/>
      <c r="D58" s="149"/>
      <c r="E58" s="119"/>
      <c r="F58" s="112"/>
    </row>
    <row r="59" ht="14.25" customHeight="1">
      <c r="A59" s="112"/>
      <c r="B59" s="150"/>
      <c r="C59" s="151"/>
      <c r="D59" s="151"/>
      <c r="E59" s="152"/>
      <c r="F59" s="112"/>
    </row>
    <row r="60" ht="14.25" customHeight="1">
      <c r="A60" s="112"/>
      <c r="B60" s="112"/>
      <c r="C60" s="112"/>
      <c r="D60" s="112"/>
      <c r="E60" s="112"/>
      <c r="F60" s="112"/>
    </row>
    <row r="61" ht="14.25" customHeight="1">
      <c r="A61" s="112"/>
      <c r="B61" s="112"/>
      <c r="C61" s="112"/>
      <c r="D61" s="112"/>
      <c r="E61" s="112"/>
      <c r="F61" s="112"/>
    </row>
    <row r="62" ht="14.25" customHeight="1">
      <c r="A62" s="112"/>
      <c r="B62" s="112"/>
      <c r="C62" s="112"/>
      <c r="D62" s="112"/>
      <c r="E62" s="112"/>
      <c r="F62" s="112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6:D6"/>
    <mergeCell ref="C9:D10"/>
    <mergeCell ref="C21:D21"/>
    <mergeCell ref="C56:D56"/>
    <mergeCell ref="C57:C58"/>
    <mergeCell ref="D57:D58"/>
  </mergeCells>
  <conditionalFormatting sqref="D57:D58">
    <cfRule type="cellIs" dxfId="0" priority="1" operator="less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3.43"/>
    <col customWidth="1" min="3" max="3" width="39.71"/>
    <col customWidth="1" min="4" max="4" width="15.0"/>
    <col customWidth="1" min="5" max="5" width="16.0"/>
    <col customWidth="1" min="6" max="6" width="33.43"/>
    <col customWidth="1" min="7" max="7" width="3.29"/>
    <col customWidth="1" min="8" max="8" width="8.71"/>
  </cols>
  <sheetData>
    <row r="1" ht="14.25" customHeight="1">
      <c r="A1" s="112"/>
      <c r="B1" s="113"/>
      <c r="C1" s="112"/>
      <c r="D1" s="112"/>
      <c r="E1" s="112"/>
      <c r="F1" s="112"/>
      <c r="G1" s="112"/>
      <c r="H1" s="112"/>
    </row>
    <row r="2" ht="14.25" customHeight="1">
      <c r="A2" s="112"/>
      <c r="B2" s="113"/>
      <c r="C2" s="112"/>
      <c r="D2" s="112"/>
      <c r="E2" s="112"/>
      <c r="F2" s="112"/>
      <c r="G2" s="112"/>
      <c r="H2" s="112"/>
    </row>
    <row r="3" ht="21.0" customHeight="1">
      <c r="A3" s="112"/>
      <c r="B3" s="153" t="s">
        <v>0</v>
      </c>
      <c r="C3" s="115"/>
      <c r="D3" s="115"/>
      <c r="E3" s="115"/>
      <c r="F3" s="115"/>
      <c r="G3" s="116"/>
      <c r="H3" s="112"/>
    </row>
    <row r="4" ht="21.0" customHeight="1">
      <c r="A4" s="112"/>
      <c r="B4" s="117"/>
      <c r="C4" s="154" t="s">
        <v>694</v>
      </c>
      <c r="D4" s="155"/>
      <c r="E4" s="155"/>
      <c r="F4" s="156"/>
      <c r="G4" s="119"/>
      <c r="H4" s="112"/>
    </row>
    <row r="5" ht="21.0" customHeight="1">
      <c r="A5" s="112"/>
      <c r="B5" s="117"/>
      <c r="C5" s="12"/>
      <c r="F5" s="157"/>
      <c r="G5" s="119"/>
      <c r="H5" s="112"/>
    </row>
    <row r="6" ht="21.0" customHeight="1">
      <c r="A6" s="112"/>
      <c r="B6" s="117"/>
      <c r="C6" s="12"/>
      <c r="F6" s="157"/>
      <c r="G6" s="119"/>
      <c r="H6" s="112"/>
    </row>
    <row r="7" ht="15.0" customHeight="1">
      <c r="A7" s="112"/>
      <c r="B7" s="117"/>
      <c r="C7" s="158"/>
      <c r="D7" s="159"/>
      <c r="E7" s="159"/>
      <c r="F7" s="160"/>
      <c r="G7" s="119"/>
      <c r="H7" s="112"/>
    </row>
    <row r="8" ht="7.5" customHeight="1">
      <c r="A8" s="112"/>
      <c r="B8" s="117"/>
      <c r="C8" s="118"/>
      <c r="D8" s="118"/>
      <c r="E8" s="118"/>
      <c r="F8" s="118"/>
      <c r="G8" s="119"/>
      <c r="H8" s="112"/>
    </row>
    <row r="9" ht="15.0" customHeight="1">
      <c r="A9" s="112"/>
      <c r="B9" s="117"/>
      <c r="C9" s="161"/>
      <c r="D9" s="162"/>
      <c r="E9" s="162"/>
      <c r="F9" s="163"/>
      <c r="G9" s="119"/>
      <c r="H9" s="112"/>
    </row>
    <row r="10" ht="15.0" customHeight="1">
      <c r="A10" s="112"/>
      <c r="B10" s="117"/>
      <c r="C10" s="164"/>
      <c r="D10" s="165"/>
      <c r="E10" s="165"/>
      <c r="F10" s="166"/>
      <c r="G10" s="119"/>
      <c r="H10" s="112"/>
    </row>
    <row r="11" ht="14.25" customHeight="1">
      <c r="A11" s="112"/>
      <c r="B11" s="117"/>
      <c r="C11" s="167" t="s">
        <v>3</v>
      </c>
      <c r="D11" s="168">
        <f>Oversikt!$C$8</f>
        <v>1899</v>
      </c>
      <c r="E11" s="168">
        <f>D11+1</f>
        <v>1900</v>
      </c>
      <c r="F11" s="168" t="s">
        <v>695</v>
      </c>
      <c r="G11" s="119"/>
      <c r="H11" s="112"/>
    </row>
    <row r="12" ht="14.25" customHeight="1">
      <c r="A12" s="112"/>
      <c r="B12" s="117"/>
      <c r="C12" s="98" t="str">
        <f>Regnskap!B20</f>
        <v>3000 Salgsinntekter</v>
      </c>
      <c r="D12" s="37">
        <f>-VLOOKUP(C12,Regnskap,3,FALSE)</f>
        <v>6950</v>
      </c>
      <c r="E12" s="37"/>
      <c r="F12" s="169"/>
      <c r="G12" s="119"/>
      <c r="H12" s="112"/>
    </row>
    <row r="13" ht="14.25" customHeight="1">
      <c r="A13" s="112"/>
      <c r="B13" s="117"/>
      <c r="C13" s="99" t="str">
        <f>Regnskap!B21</f>
        <v>3100 Medlemskontingent</v>
      </c>
      <c r="D13" s="30">
        <f>-VLOOKUP(C13,Regnskap,3,FALSE)</f>
        <v>13100</v>
      </c>
      <c r="E13" s="30"/>
      <c r="F13" s="170"/>
      <c r="G13" s="119"/>
      <c r="H13" s="112"/>
    </row>
    <row r="14" ht="14.25" customHeight="1">
      <c r="A14" s="112"/>
      <c r="B14" s="117"/>
      <c r="C14" s="99" t="str">
        <f>Regnskap!B22</f>
        <v>3200 Billettinntekter</v>
      </c>
      <c r="D14" s="30">
        <f>-VLOOKUP(C14,Regnskap,3,FALSE)</f>
        <v>0</v>
      </c>
      <c r="E14" s="30"/>
      <c r="F14" s="170"/>
      <c r="G14" s="119"/>
      <c r="H14" s="112"/>
    </row>
    <row r="15" ht="14.25" customHeight="1">
      <c r="A15" s="112"/>
      <c r="B15" s="117"/>
      <c r="C15" s="99" t="str">
        <f>Regnskap!B23</f>
        <v>3400 Støtte fra Kulturstyret</v>
      </c>
      <c r="D15" s="30">
        <f>-VLOOKUP(C15,Regnskap,3,FALSE)</f>
        <v>0</v>
      </c>
      <c r="E15" s="30"/>
      <c r="F15" s="170"/>
      <c r="G15" s="119"/>
      <c r="H15" s="112"/>
    </row>
    <row r="16" ht="14.25" customHeight="1">
      <c r="A16" s="112"/>
      <c r="B16" s="117"/>
      <c r="C16" s="99" t="str">
        <f>Regnskap!B24</f>
        <v>3410 Støtte fra Fri Fond</v>
      </c>
      <c r="D16" s="30">
        <f>-VLOOKUP(C16,Regnskap,3,FALSE)</f>
        <v>40523.54</v>
      </c>
      <c r="E16" s="30"/>
      <c r="F16" s="170"/>
      <c r="G16" s="119"/>
      <c r="H16" s="112"/>
    </row>
    <row r="17" ht="14.25" customHeight="1">
      <c r="A17" s="112"/>
      <c r="B17" s="117"/>
      <c r="C17" s="99" t="str">
        <f>Regnskap!B25</f>
        <v>3420 Støtte fra annen støtteordning</v>
      </c>
      <c r="D17" s="30">
        <f>-VLOOKUP(C17,Regnskap,3,FALSE)</f>
        <v>88739.35</v>
      </c>
      <c r="E17" s="30"/>
      <c r="F17" s="170"/>
      <c r="G17" s="119"/>
      <c r="H17" s="112"/>
    </row>
    <row r="18" ht="14.25" customHeight="1">
      <c r="A18" s="112"/>
      <c r="B18" s="117"/>
      <c r="C18" s="101" t="str">
        <f>Regnskap!B26</f>
        <v>3900 Annen inntekt</v>
      </c>
      <c r="D18" s="30">
        <f>-VLOOKUP(C18,Regnskap,3,FALSE)</f>
        <v>14158.69</v>
      </c>
      <c r="E18" s="30"/>
      <c r="F18" s="170"/>
      <c r="G18" s="119"/>
      <c r="H18" s="112"/>
    </row>
    <row r="19" ht="14.25" customHeight="1">
      <c r="A19" s="112"/>
      <c r="B19" s="117"/>
      <c r="C19" s="101" t="str">
        <f>Regnskap!B27</f>
        <v>8050 Renteinntekter</v>
      </c>
      <c r="D19" s="30">
        <f>-VLOOKUP(C19,Regnskap,3,FALSE)</f>
        <v>0</v>
      </c>
      <c r="E19" s="30"/>
      <c r="F19" s="170"/>
      <c r="G19" s="119"/>
      <c r="H19" s="112"/>
    </row>
    <row r="20" ht="14.25" customHeight="1">
      <c r="A20" s="112"/>
      <c r="B20" s="117"/>
      <c r="C20" s="171" t="s">
        <v>6</v>
      </c>
      <c r="D20" s="172">
        <f t="shared" ref="D20:E20" si="1">SUM(D12:D19)</f>
        <v>163471.58</v>
      </c>
      <c r="E20" s="172">
        <f t="shared" si="1"/>
        <v>0</v>
      </c>
      <c r="F20" s="173"/>
      <c r="G20" s="119"/>
      <c r="H20" s="112"/>
    </row>
    <row r="21" ht="14.25" customHeight="1">
      <c r="A21" s="112"/>
      <c r="B21" s="117"/>
      <c r="C21" s="174"/>
      <c r="D21" s="175"/>
      <c r="E21" s="176"/>
      <c r="F21" s="177"/>
      <c r="G21" s="119"/>
      <c r="H21" s="112"/>
    </row>
    <row r="22" ht="14.25" customHeight="1">
      <c r="A22" s="112"/>
      <c r="B22" s="117"/>
      <c r="C22" s="167" t="s">
        <v>8</v>
      </c>
      <c r="D22" s="168">
        <f t="shared" ref="D22:E22" si="2">D11</f>
        <v>1899</v>
      </c>
      <c r="E22" s="168">
        <f t="shared" si="2"/>
        <v>1900</v>
      </c>
      <c r="F22" s="168" t="s">
        <v>695</v>
      </c>
      <c r="G22" s="119"/>
      <c r="H22" s="112"/>
    </row>
    <row r="23" ht="14.25" customHeight="1">
      <c r="A23" s="112"/>
      <c r="B23" s="117"/>
      <c r="C23" s="36" t="str">
        <f>Regnskap!B29</f>
        <v>4000 Varekjøp til videresalg</v>
      </c>
      <c r="D23" s="30">
        <f>VLOOKUP(C23,Regnskap,3,FALSE)</f>
        <v>0</v>
      </c>
      <c r="E23" s="30"/>
      <c r="F23" s="170"/>
      <c r="G23" s="119"/>
      <c r="H23" s="112"/>
    </row>
    <row r="24" ht="14.25" customHeight="1">
      <c r="A24" s="112"/>
      <c r="B24" s="117"/>
      <c r="C24" s="38" t="str">
        <f>Regnskap!B30</f>
        <v>4300 Forbruk varelager</v>
      </c>
      <c r="D24" s="30">
        <f>VLOOKUP(C24,Regnskap,3,FALSE)</f>
        <v>0</v>
      </c>
      <c r="E24" s="30"/>
      <c r="F24" s="170"/>
      <c r="G24" s="119"/>
      <c r="H24" s="112"/>
    </row>
    <row r="25" ht="14.25" customHeight="1">
      <c r="A25" s="112"/>
      <c r="B25" s="117"/>
      <c r="C25" s="29" t="str">
        <f>Regnskap!B31</f>
        <v>4390 Beholdningsendring varer</v>
      </c>
      <c r="D25" s="30">
        <f>VLOOKUP(C25,Regnskap,3,FALSE)</f>
        <v>0</v>
      </c>
      <c r="E25" s="30"/>
      <c r="F25" s="170"/>
      <c r="G25" s="119"/>
      <c r="H25" s="112"/>
    </row>
    <row r="26" ht="14.25" customHeight="1">
      <c r="A26" s="112"/>
      <c r="B26" s="117"/>
      <c r="C26" s="29" t="str">
        <f>Regnskap!B32</f>
        <v>5000 Skattefritt honorar, interne</v>
      </c>
      <c r="D26" s="30">
        <f>VLOOKUP(C26,Regnskap,3,FALSE)</f>
        <v>0</v>
      </c>
      <c r="E26" s="30"/>
      <c r="F26" s="170"/>
      <c r="G26" s="119"/>
      <c r="H26" s="112"/>
    </row>
    <row r="27" ht="14.25" customHeight="1">
      <c r="A27" s="112"/>
      <c r="B27" s="117"/>
      <c r="C27" s="29" t="str">
        <f>Regnskap!B33</f>
        <v>5050 Skattefritt honorar, eksterne</v>
      </c>
      <c r="D27" s="30">
        <f>VLOOKUP(C27,Regnskap,3,FALSE)</f>
        <v>0</v>
      </c>
      <c r="E27" s="30"/>
      <c r="F27" s="170"/>
      <c r="G27" s="119"/>
      <c r="H27" s="112"/>
    </row>
    <row r="28" ht="14.25" customHeight="1">
      <c r="A28" s="112"/>
      <c r="B28" s="117"/>
      <c r="C28" s="29" t="str">
        <f>Regnskap!B34</f>
        <v>5700 Støtte til andre foreninger</v>
      </c>
      <c r="D28" s="30">
        <f>VLOOKUP(C28,Regnskap,3,FALSE)</f>
        <v>0</v>
      </c>
      <c r="E28" s="30"/>
      <c r="F28" s="170"/>
      <c r="G28" s="119"/>
      <c r="H28" s="112"/>
    </row>
    <row r="29" ht="14.25" customHeight="1">
      <c r="A29" s="112"/>
      <c r="B29" s="117"/>
      <c r="C29" s="29" t="str">
        <f>Regnskap!B35</f>
        <v>5900 Gaver ansatte</v>
      </c>
      <c r="D29" s="30">
        <f>VLOOKUP(C29,Regnskap,3,FALSE)</f>
        <v>0</v>
      </c>
      <c r="E29" s="30"/>
      <c r="F29" s="170"/>
      <c r="G29" s="119"/>
      <c r="H29" s="112"/>
    </row>
    <row r="30" ht="14.25" customHeight="1">
      <c r="A30" s="112"/>
      <c r="B30" s="117"/>
      <c r="C30" s="29" t="str">
        <f>Regnskap!B36</f>
        <v>5910 Mat og drikke til frivillige</v>
      </c>
      <c r="D30" s="30">
        <f>VLOOKUP(C30,Regnskap,3,FALSE)</f>
        <v>1266.2</v>
      </c>
      <c r="E30" s="30"/>
      <c r="F30" s="170"/>
      <c r="G30" s="119"/>
      <c r="H30" s="112"/>
    </row>
    <row r="31" ht="14.25" customHeight="1">
      <c r="A31" s="112"/>
      <c r="B31" s="117"/>
      <c r="C31" s="29" t="str">
        <f>Regnskap!B37</f>
        <v>5920 Mat og drikke til styret</v>
      </c>
      <c r="D31" s="30">
        <f>VLOOKUP(C31,Regnskap,3,FALSE)</f>
        <v>11789.4</v>
      </c>
      <c r="E31" s="30"/>
      <c r="F31" s="170"/>
      <c r="G31" s="119"/>
      <c r="H31" s="112"/>
    </row>
    <row r="32" ht="14.25" customHeight="1">
      <c r="A32" s="112"/>
      <c r="B32" s="117"/>
      <c r="C32" s="29" t="str">
        <f>Regnskap!B38</f>
        <v>6300 Leie av lokaler</v>
      </c>
      <c r="D32" s="30">
        <f>VLOOKUP(C32,Regnskap,3,FALSE)</f>
        <v>0</v>
      </c>
      <c r="E32" s="30"/>
      <c r="F32" s="170"/>
      <c r="G32" s="119"/>
      <c r="H32" s="112"/>
    </row>
    <row r="33" ht="14.25" customHeight="1">
      <c r="A33" s="112"/>
      <c r="B33" s="117"/>
      <c r="C33" s="29" t="str">
        <f>Regnskap!B39</f>
        <v>6450 Inventar</v>
      </c>
      <c r="D33" s="30">
        <f>VLOOKUP(C33,Regnskap,3,FALSE)</f>
        <v>57097.23</v>
      </c>
      <c r="E33" s="30"/>
      <c r="F33" s="170"/>
      <c r="G33" s="119"/>
      <c r="H33" s="112"/>
    </row>
    <row r="34" ht="14.25" customHeight="1">
      <c r="A34" s="112"/>
      <c r="B34" s="117"/>
      <c r="C34" s="29" t="str">
        <f>Regnskap!B40</f>
        <v>6550 Driftsmaterialer</v>
      </c>
      <c r="D34" s="30">
        <f>VLOOKUP(C34,Regnskap,3,FALSE)</f>
        <v>10270</v>
      </c>
      <c r="E34" s="30"/>
      <c r="F34" s="170"/>
      <c r="G34" s="119"/>
      <c r="H34" s="112"/>
    </row>
    <row r="35" ht="14.25" customHeight="1">
      <c r="A35" s="112"/>
      <c r="B35" s="117"/>
      <c r="C35" s="29" t="str">
        <f>Regnskap!B41</f>
        <v>6551 Datautstyr</v>
      </c>
      <c r="D35" s="30">
        <f>VLOOKUP(C35,Regnskap,3,FALSE)</f>
        <v>0</v>
      </c>
      <c r="E35" s="30"/>
      <c r="F35" s="170"/>
      <c r="G35" s="119"/>
      <c r="H35" s="112"/>
    </row>
    <row r="36" ht="14.25" customHeight="1">
      <c r="A36" s="112"/>
      <c r="B36" s="117"/>
      <c r="C36" s="29" t="str">
        <f>Regnskap!B42</f>
        <v>6552 Programvarer</v>
      </c>
      <c r="D36" s="30">
        <f>VLOOKUP(C36,Regnskap,3,FALSE)</f>
        <v>0</v>
      </c>
      <c r="E36" s="30"/>
      <c r="F36" s="170"/>
      <c r="G36" s="119"/>
      <c r="H36" s="112"/>
    </row>
    <row r="37" ht="14.25" customHeight="1">
      <c r="A37" s="112"/>
      <c r="B37" s="117"/>
      <c r="C37" s="29" t="str">
        <f>Regnskap!B43</f>
        <v>6560 Rekvisita</v>
      </c>
      <c r="D37" s="30">
        <f>VLOOKUP(C37,Regnskap,3,FALSE)</f>
        <v>0</v>
      </c>
      <c r="E37" s="30"/>
      <c r="F37" s="170"/>
      <c r="G37" s="119"/>
      <c r="H37" s="112"/>
    </row>
    <row r="38" ht="14.25" customHeight="1">
      <c r="A38" s="112"/>
      <c r="B38" s="117"/>
      <c r="C38" s="29" t="str">
        <f>Regnskap!B44</f>
        <v>6590 Annen driftskostnad</v>
      </c>
      <c r="D38" s="30">
        <f>VLOOKUP(C38,Regnskap,3,FALSE)</f>
        <v>0</v>
      </c>
      <c r="E38" s="30"/>
      <c r="F38" s="170"/>
      <c r="G38" s="119"/>
      <c r="H38" s="112"/>
    </row>
    <row r="39" ht="14.25" customHeight="1">
      <c r="A39" s="112"/>
      <c r="B39" s="117"/>
      <c r="C39" s="29" t="str">
        <f>Regnskap!B45</f>
        <v>6720 Økonomiske og juridiske tjenester</v>
      </c>
      <c r="D39" s="30">
        <f>VLOOKUP(C39,Regnskap,3,FALSE)</f>
        <v>0</v>
      </c>
      <c r="E39" s="30"/>
      <c r="F39" s="170"/>
      <c r="G39" s="119"/>
      <c r="H39" s="112"/>
    </row>
    <row r="40" ht="14.25" customHeight="1">
      <c r="A40" s="112"/>
      <c r="B40" s="117"/>
      <c r="C40" s="29" t="str">
        <f>Regnskap!B46</f>
        <v>6750 Arrangementkostnader</v>
      </c>
      <c r="D40" s="30">
        <f>VLOOKUP(C40,Regnskap,3,FALSE)</f>
        <v>24418.96</v>
      </c>
      <c r="E40" s="30"/>
      <c r="F40" s="170"/>
      <c r="G40" s="119"/>
      <c r="H40" s="112"/>
    </row>
    <row r="41" ht="14.25" customHeight="1">
      <c r="A41" s="112"/>
      <c r="B41" s="117"/>
      <c r="C41" s="29" t="str">
        <f>Regnskap!B47</f>
        <v>6755 Artist/underholdningshonorar</v>
      </c>
      <c r="D41" s="30">
        <f>VLOOKUP(C41,Regnskap,3,FALSE)</f>
        <v>0</v>
      </c>
      <c r="E41" s="30"/>
      <c r="F41" s="170"/>
      <c r="G41" s="119"/>
      <c r="H41" s="112"/>
    </row>
    <row r="42" ht="14.25" customHeight="1">
      <c r="A42" s="112"/>
      <c r="B42" s="117"/>
      <c r="C42" s="29" t="str">
        <f>Regnskap!B48</f>
        <v>6790 Andre fremmedtjenester</v>
      </c>
      <c r="D42" s="30">
        <f>VLOOKUP(C42,Regnskap,3,FALSE)</f>
        <v>2649.3</v>
      </c>
      <c r="E42" s="30"/>
      <c r="F42" s="170"/>
      <c r="G42" s="119"/>
      <c r="H42" s="112"/>
    </row>
    <row r="43" ht="14.25" customHeight="1">
      <c r="A43" s="112"/>
      <c r="B43" s="117"/>
      <c r="C43" s="29" t="str">
        <f>Regnskap!B49</f>
        <v>6800 Kontorrekvisita</v>
      </c>
      <c r="D43" s="30">
        <f>VLOOKUP(C43,Regnskap,3,FALSE)</f>
        <v>0</v>
      </c>
      <c r="E43" s="30"/>
      <c r="F43" s="170"/>
      <c r="G43" s="119"/>
      <c r="H43" s="112"/>
    </row>
    <row r="44" ht="14.25" customHeight="1">
      <c r="A44" s="112"/>
      <c r="B44" s="117"/>
      <c r="C44" s="29" t="str">
        <f>Regnskap!B50</f>
        <v>6815 Internett</v>
      </c>
      <c r="D44" s="30">
        <f>VLOOKUP(C44,Regnskap,3,FALSE)</f>
        <v>0</v>
      </c>
      <c r="E44" s="30"/>
      <c r="F44" s="170"/>
      <c r="G44" s="119"/>
      <c r="H44" s="112"/>
    </row>
    <row r="45" ht="14.25" customHeight="1">
      <c r="A45" s="112"/>
      <c r="B45" s="117"/>
      <c r="C45" s="29" t="str">
        <f>Regnskap!B51</f>
        <v>6890 Annen kontorkostnad</v>
      </c>
      <c r="D45" s="30">
        <f>VLOOKUP(C45,Regnskap,3,FALSE)</f>
        <v>0</v>
      </c>
      <c r="E45" s="30"/>
      <c r="F45" s="170"/>
      <c r="G45" s="119"/>
      <c r="H45" s="112"/>
    </row>
    <row r="46" ht="14.25" customHeight="1">
      <c r="A46" s="112"/>
      <c r="B46" s="117"/>
      <c r="C46" s="29" t="str">
        <f>Regnskap!B52</f>
        <v>6900 Telefon</v>
      </c>
      <c r="D46" s="30">
        <f>VLOOKUP(C46,Regnskap,3,FALSE)</f>
        <v>0</v>
      </c>
      <c r="E46" s="30"/>
      <c r="F46" s="170"/>
      <c r="G46" s="119"/>
      <c r="H46" s="112"/>
    </row>
    <row r="47" ht="14.25" customHeight="1">
      <c r="A47" s="112"/>
      <c r="B47" s="117"/>
      <c r="C47" s="29" t="str">
        <f>Regnskap!B53</f>
        <v>6940 Porto</v>
      </c>
      <c r="D47" s="30">
        <f>VLOOKUP(C47,Regnskap,3,FALSE)</f>
        <v>0</v>
      </c>
      <c r="E47" s="30"/>
      <c r="F47" s="170"/>
      <c r="G47" s="119"/>
      <c r="H47" s="112"/>
    </row>
    <row r="48" ht="14.25" customHeight="1">
      <c r="A48" s="112"/>
      <c r="B48" s="117"/>
      <c r="C48" s="29" t="str">
        <f>Regnskap!B54</f>
        <v>7100 Reisekostnad</v>
      </c>
      <c r="D48" s="30">
        <f>VLOOKUP(C48,Regnskap,3,FALSE)</f>
        <v>0</v>
      </c>
      <c r="E48" s="30"/>
      <c r="F48" s="170"/>
      <c r="G48" s="119"/>
      <c r="H48" s="112"/>
    </row>
    <row r="49" ht="14.25" customHeight="1">
      <c r="A49" s="112"/>
      <c r="B49" s="117"/>
      <c r="C49" s="29" t="str">
        <f>Regnskap!B55</f>
        <v>7300 Markedsføring og representasjon</v>
      </c>
      <c r="D49" s="30">
        <f>VLOOKUP(C49,Regnskap,3,FALSE)</f>
        <v>0</v>
      </c>
      <c r="E49" s="30"/>
      <c r="F49" s="170"/>
      <c r="G49" s="119"/>
      <c r="H49" s="112"/>
    </row>
    <row r="50" ht="14.25" customHeight="1">
      <c r="A50" s="112"/>
      <c r="B50" s="117"/>
      <c r="C50" s="29" t="str">
        <f>Regnskap!B56</f>
        <v>7600 Lisensavgift og royalties</v>
      </c>
      <c r="D50" s="30">
        <f>VLOOKUP(C50,Regnskap,3,FALSE)</f>
        <v>0</v>
      </c>
      <c r="E50" s="30"/>
      <c r="F50" s="170"/>
      <c r="G50" s="119"/>
      <c r="H50" s="112"/>
    </row>
    <row r="51" ht="14.25" customHeight="1">
      <c r="A51" s="112"/>
      <c r="B51" s="117"/>
      <c r="C51" s="29" t="str">
        <f>Regnskap!B57</f>
        <v>7740 Øredifferanse</v>
      </c>
      <c r="D51" s="30">
        <f>VLOOKUP(C51,Regnskap,3,FALSE)</f>
        <v>0</v>
      </c>
      <c r="E51" s="30"/>
      <c r="F51" s="170"/>
      <c r="G51" s="119"/>
      <c r="H51" s="112"/>
    </row>
    <row r="52" ht="14.25" customHeight="1">
      <c r="A52" s="112"/>
      <c r="B52" s="117"/>
      <c r="C52" s="29" t="str">
        <f>Regnskap!B58</f>
        <v>7770 Bank og kortgebyrer</v>
      </c>
      <c r="D52" s="30">
        <f>VLOOKUP(C52,Regnskap,3,FALSE)</f>
        <v>748</v>
      </c>
      <c r="E52" s="30"/>
      <c r="F52" s="170"/>
      <c r="G52" s="119"/>
      <c r="H52" s="112"/>
    </row>
    <row r="53" ht="14.25" customHeight="1">
      <c r="A53" s="112"/>
      <c r="B53" s="178"/>
      <c r="C53" s="29" t="str">
        <f>Regnskap!B59</f>
        <v>7790 Annen kostnad, fradragsberettiget</v>
      </c>
      <c r="D53" s="30">
        <f>VLOOKUP(C53,Regnskap,3,FALSE)</f>
        <v>0</v>
      </c>
      <c r="E53" s="30"/>
      <c r="F53" s="170"/>
      <c r="G53" s="179"/>
      <c r="H53" s="112"/>
    </row>
    <row r="54" ht="14.25" customHeight="1">
      <c r="A54" s="112"/>
      <c r="B54" s="117"/>
      <c r="C54" s="29" t="str">
        <f>Regnskap!B60</f>
        <v>8150 Rentekostnader</v>
      </c>
      <c r="D54" s="30">
        <f>VLOOKUP(C54,Regnskap,3,FALSE)</f>
        <v>0</v>
      </c>
      <c r="E54" s="30"/>
      <c r="F54" s="170"/>
      <c r="G54" s="119"/>
      <c r="H54" s="112"/>
    </row>
    <row r="55" ht="14.25" customHeight="1">
      <c r="A55" s="112"/>
      <c r="B55" s="117"/>
      <c r="C55" s="180" t="s">
        <v>693</v>
      </c>
      <c r="D55" s="181">
        <f t="shared" ref="D55:E55" si="3">SUM(D23:D54)</f>
        <v>108239.09</v>
      </c>
      <c r="E55" s="32">
        <f t="shared" si="3"/>
        <v>0</v>
      </c>
      <c r="F55" s="182"/>
      <c r="G55" s="119"/>
      <c r="H55" s="112"/>
    </row>
    <row r="56" ht="14.25" customHeight="1">
      <c r="A56" s="112"/>
      <c r="B56" s="117"/>
      <c r="C56" s="183"/>
      <c r="D56" s="184"/>
      <c r="E56" s="184"/>
      <c r="F56" s="184"/>
      <c r="G56" s="119"/>
      <c r="H56" s="112"/>
    </row>
    <row r="57" ht="15.0" customHeight="1">
      <c r="A57" s="112"/>
      <c r="B57" s="117"/>
      <c r="C57" s="185" t="s">
        <v>11</v>
      </c>
      <c r="D57" s="186">
        <f t="shared" ref="D57:E57" si="4">D20-D55</f>
        <v>55232.49</v>
      </c>
      <c r="E57" s="187">
        <f t="shared" si="4"/>
        <v>0</v>
      </c>
      <c r="F57" s="188"/>
      <c r="G57" s="119"/>
      <c r="H57" s="112"/>
    </row>
    <row r="58" ht="15.0" customHeight="1">
      <c r="A58" s="112"/>
      <c r="B58" s="117"/>
      <c r="C58" s="45"/>
      <c r="D58" s="46"/>
      <c r="E58" s="46"/>
      <c r="F58" s="46"/>
      <c r="G58" s="119"/>
      <c r="H58" s="112"/>
    </row>
    <row r="59" ht="14.25" customHeight="1">
      <c r="A59" s="112"/>
      <c r="B59" s="117"/>
      <c r="C59" s="118"/>
      <c r="D59" s="118"/>
      <c r="E59" s="118"/>
      <c r="F59" s="118"/>
      <c r="G59" s="119"/>
      <c r="H59" s="112"/>
    </row>
    <row r="60" ht="14.25" customHeight="1">
      <c r="A60" s="112"/>
      <c r="B60" s="150"/>
      <c r="C60" s="151"/>
      <c r="D60" s="151"/>
      <c r="E60" s="151"/>
      <c r="F60" s="151"/>
      <c r="G60" s="152"/>
      <c r="H60" s="112"/>
    </row>
    <row r="61" ht="14.25" customHeight="1">
      <c r="A61" s="112"/>
      <c r="B61" s="112"/>
      <c r="C61" s="112"/>
      <c r="D61" s="112"/>
      <c r="E61" s="112"/>
      <c r="F61" s="112"/>
      <c r="G61" s="112"/>
      <c r="H61" s="112"/>
    </row>
    <row r="62" ht="14.25" customHeight="1">
      <c r="A62" s="112"/>
      <c r="B62" s="112"/>
      <c r="C62" s="112"/>
      <c r="D62" s="112"/>
      <c r="E62" s="112"/>
      <c r="F62" s="112"/>
      <c r="G62" s="112"/>
      <c r="H62" s="112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4:F7"/>
    <mergeCell ref="C57:C58"/>
    <mergeCell ref="D57:D58"/>
    <mergeCell ref="E57:E58"/>
    <mergeCell ref="F57:F58"/>
  </mergeCells>
  <dataValidations>
    <dataValidation type="decimal" allowBlank="1" showInputMessage="1" showErrorMessage="1" prompt="Kun tall - Tast inn et beløp. PS: Formler kan benyttes." sqref="E12:E19 E23:E54">
      <formula1>-1.0E8</formula1>
      <formula2>1.0E8</formula2>
    </dataValidation>
  </dataValidations>
  <printOptions/>
  <pageMargins bottom="0.75" footer="0.0" header="0.0" left="0.7" right="0.7" top="0.75"/>
  <pageSetup paperSize="9" orientation="portrait"/>
  <drawing r:id="rId1"/>
</worksheet>
</file>