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ockmank\Documents\chengImaging\Logfiles\PCAM Records\Models_v5_Final\"/>
    </mc:Choice>
  </mc:AlternateContent>
  <xr:revisionPtr revIDLastSave="0" documentId="13_ncr:1_{E257B8E7-7C52-4C6F-91A2-482BFD4D491D}" xr6:coauthVersionLast="47" xr6:coauthVersionMax="47" xr10:uidLastSave="{00000000-0000-0000-0000-000000000000}"/>
  <bookViews>
    <workbookView xWindow="28702" yWindow="-98" windowWidth="28995" windowHeight="15675" activeTab="2" xr2:uid="{00000000-000D-0000-FFFF-FFFF00000000}"/>
  </bookViews>
  <sheets>
    <sheet name="Train" sheetId="1" r:id="rId1"/>
    <sheet name="Test" sheetId="3" r:id="rId2"/>
    <sheet name="Valid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1" i="5"/>
  <c r="R2" i="1"/>
  <c r="Q2" i="1"/>
  <c r="P2" i="1"/>
  <c r="O2" i="1"/>
  <c r="N2" i="1"/>
  <c r="M2" i="1"/>
  <c r="R2" i="3"/>
  <c r="Q2" i="3"/>
  <c r="P2" i="3"/>
  <c r="O2" i="3"/>
  <c r="N2" i="3"/>
  <c r="M2" i="3"/>
  <c r="R2" i="4"/>
  <c r="Q2" i="4"/>
  <c r="P2" i="4"/>
  <c r="O2" i="4"/>
  <c r="N2" i="4"/>
  <c r="M2" i="4"/>
  <c r="G44" i="4"/>
  <c r="G43" i="4"/>
  <c r="G42" i="4"/>
  <c r="G40" i="4"/>
  <c r="G39" i="4"/>
  <c r="G38" i="4"/>
  <c r="G36" i="4"/>
  <c r="G35" i="4"/>
  <c r="G34" i="4"/>
  <c r="G32" i="4"/>
  <c r="G31" i="4"/>
  <c r="G30" i="4"/>
  <c r="G28" i="4"/>
  <c r="G27" i="4"/>
  <c r="G26" i="4"/>
  <c r="G24" i="4"/>
  <c r="G23" i="4"/>
  <c r="G22" i="4"/>
  <c r="G20" i="4"/>
  <c r="G19" i="4"/>
  <c r="G18" i="4"/>
  <c r="G16" i="4"/>
  <c r="G15" i="4"/>
  <c r="G14" i="4"/>
  <c r="G12" i="4"/>
  <c r="G11" i="4"/>
  <c r="G10" i="4"/>
  <c r="G8" i="4"/>
  <c r="G7" i="4"/>
  <c r="G6" i="4"/>
  <c r="G4" i="4"/>
  <c r="G3" i="4"/>
  <c r="L2" i="4"/>
  <c r="G2" i="4"/>
  <c r="G44" i="3"/>
  <c r="G43" i="3"/>
  <c r="G42" i="3"/>
  <c r="G40" i="3"/>
  <c r="G39" i="3"/>
  <c r="G38" i="3"/>
  <c r="G36" i="3"/>
  <c r="G35" i="3"/>
  <c r="G34" i="3"/>
  <c r="G32" i="3"/>
  <c r="G31" i="3"/>
  <c r="G30" i="3"/>
  <c r="G28" i="3"/>
  <c r="G27" i="3"/>
  <c r="G26" i="3"/>
  <c r="G24" i="3"/>
  <c r="G23" i="3"/>
  <c r="G22" i="3"/>
  <c r="G20" i="3"/>
  <c r="G19" i="3"/>
  <c r="G18" i="3"/>
  <c r="G16" i="3"/>
  <c r="G15" i="3"/>
  <c r="G14" i="3"/>
  <c r="G12" i="3"/>
  <c r="G11" i="3"/>
  <c r="G10" i="3"/>
  <c r="G8" i="3"/>
  <c r="G7" i="3"/>
  <c r="G6" i="3"/>
  <c r="G4" i="3"/>
  <c r="G3" i="3"/>
  <c r="L2" i="3"/>
  <c r="G2" i="3"/>
  <c r="L2" i="1"/>
  <c r="G3" i="1"/>
  <c r="J2" i="1" s="1"/>
  <c r="G4" i="1"/>
  <c r="K2" i="1" s="1"/>
  <c r="G6" i="1"/>
  <c r="G7" i="1"/>
  <c r="G8" i="1"/>
  <c r="G10" i="1"/>
  <c r="G11" i="1"/>
  <c r="G12" i="1"/>
  <c r="G14" i="1"/>
  <c r="G15" i="1"/>
  <c r="G16" i="1"/>
  <c r="G18" i="1"/>
  <c r="G19" i="1"/>
  <c r="G20" i="1"/>
  <c r="G22" i="1"/>
  <c r="G23" i="1"/>
  <c r="G24" i="1"/>
  <c r="G26" i="1"/>
  <c r="G27" i="1"/>
  <c r="G28" i="1"/>
  <c r="G30" i="1"/>
  <c r="G31" i="1"/>
  <c r="G32" i="1"/>
  <c r="G34" i="1"/>
  <c r="G35" i="1"/>
  <c r="G36" i="1"/>
  <c r="G38" i="1"/>
  <c r="G39" i="1"/>
  <c r="G40" i="1"/>
  <c r="G42" i="1"/>
  <c r="G43" i="1"/>
  <c r="G44" i="1"/>
  <c r="G2" i="1"/>
  <c r="I2" i="1" s="1"/>
  <c r="I2" i="3" l="1"/>
  <c r="I2" i="4"/>
  <c r="J2" i="4"/>
  <c r="K2" i="4"/>
  <c r="J2" i="3"/>
  <c r="K2" i="3"/>
</calcChain>
</file>

<file path=xl/sharedStrings.xml><?xml version="1.0" encoding="utf-8"?>
<sst xmlns="http://schemas.openxmlformats.org/spreadsheetml/2006/main" count="192" uniqueCount="26">
  <si>
    <t>Metric</t>
  </si>
  <si>
    <t>Class 0</t>
  </si>
  <si>
    <t>Class 1</t>
  </si>
  <si>
    <t>Accuracy</t>
  </si>
  <si>
    <t>Macro Avg</t>
  </si>
  <si>
    <t>Weighted Avg</t>
  </si>
  <si>
    <t>Precision</t>
  </si>
  <si>
    <t>Recall</t>
  </si>
  <si>
    <t>F1-Score</t>
  </si>
  <si>
    <t>Support</t>
  </si>
  <si>
    <t>Diff</t>
  </si>
  <si>
    <t>Avg Prec Diff</t>
  </si>
  <si>
    <t>Avg Recall Diff</t>
  </si>
  <si>
    <t>Avg F1 Diff</t>
  </si>
  <si>
    <t>Class 0 False</t>
  </si>
  <si>
    <t>Class 1 True</t>
  </si>
  <si>
    <t>Avg Acc</t>
  </si>
  <si>
    <t>Avg Prec 0</t>
  </si>
  <si>
    <t>Avg Recall 0</t>
  </si>
  <si>
    <t>Avg F1 0</t>
  </si>
  <si>
    <t>Avg Prec 1</t>
  </si>
  <si>
    <t>Avg Recall 1</t>
  </si>
  <si>
    <t>Avg F1 1</t>
  </si>
  <si>
    <t>Old Avg Valid:</t>
  </si>
  <si>
    <t>New Avg Valid: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</si>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</sst>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workbookViewId="0">
      <selection activeCell="M2" sqref="M2"/>
    </sheetView>
  </sheetViews>
  <sheetFormatPr defaultRowHeight="14.25" x14ac:dyDescent="0.45"/>
  <cols>
    <col min="1" max="1" width="7.796875" bestFit="1" customWidth="1"/>
    <col min="2" max="3" width="6.06640625" bestFit="1" customWidth="1"/>
    <col min="4" max="4" width="7.73046875" bestFit="1" customWidth="1"/>
    <col min="5" max="5" width="9.19921875" bestFit="1" customWidth="1"/>
    <col min="6" max="6" width="11.796875" bestFit="1" customWidth="1"/>
    <col min="9" max="9" width="10.86328125" bestFit="1" customWidth="1"/>
    <col min="10" max="10" width="12.1328125" bestFit="1" customWidth="1"/>
    <col min="11" max="11" width="9.33203125" bestFit="1" customWidth="1"/>
    <col min="16" max="16" width="11.73046875" bestFit="1" customWidth="1"/>
  </cols>
  <sheetData>
    <row r="1" spans="1:18" ht="14.65" thickBot="1" x14ac:dyDescent="0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10</v>
      </c>
      <c r="I1" s="10" t="s">
        <v>11</v>
      </c>
      <c r="J1" s="10" t="s">
        <v>12</v>
      </c>
      <c r="K1" s="10" t="s">
        <v>13</v>
      </c>
      <c r="L1" s="10" t="s">
        <v>16</v>
      </c>
      <c r="M1" s="1" t="s">
        <v>17</v>
      </c>
      <c r="N1" s="1" t="s">
        <v>20</v>
      </c>
      <c r="O1" s="1" t="s">
        <v>18</v>
      </c>
      <c r="P1" s="1" t="s">
        <v>21</v>
      </c>
      <c r="Q1" s="1" t="s">
        <v>19</v>
      </c>
      <c r="R1" s="1" t="s">
        <v>22</v>
      </c>
    </row>
    <row r="2" spans="1:18" x14ac:dyDescent="0.45">
      <c r="A2" s="2" t="s">
        <v>6</v>
      </c>
      <c r="B2" s="3">
        <v>0.86</v>
      </c>
      <c r="C2" s="3">
        <v>0.74</v>
      </c>
      <c r="D2" s="3">
        <v>0.79</v>
      </c>
      <c r="E2" s="3">
        <v>0.8</v>
      </c>
      <c r="F2" s="4">
        <v>0.8</v>
      </c>
      <c r="G2">
        <f>B2-C2</f>
        <v>0.12</v>
      </c>
      <c r="I2">
        <f>AVERAGE(G2,G6,G10,G14,G18,G22,G26,G30,G34,G38,G42)</f>
        <v>8.9090909090909096E-2</v>
      </c>
      <c r="J2">
        <f>AVERAGE(G3,G7,G11,G15,G19,G23,G27,G31,G35,G39,G43)</f>
        <v>-0.17272727272727273</v>
      </c>
      <c r="K2">
        <f>AVERAGE(G4,G8,G12,G16,G20,G24,G28,G32,G36,G40,G44)</f>
        <v>-5.5454545454545451E-2</v>
      </c>
      <c r="L2">
        <f>AVERAGE(D2,D6,D10,D14,D18,D22,D26,D30,D34,D38,D42)</f>
        <v>0.71454545454545448</v>
      </c>
      <c r="M2">
        <f>AVERAGE(B2,B6,B10,B14,B18,B22,B26,B30,B34,B38,B42)</f>
        <v>0.78636363636363638</v>
      </c>
      <c r="N2">
        <f>AVERAGE(C2,C6,C10,C14,C18,C22,C26,C30,C34,C38,C42)</f>
        <v>0.69727272727272727</v>
      </c>
      <c r="O2">
        <f>AVERAGE(B3,B7,B11,B15,B19,B23,B27,B31,B35,B39,B43)</f>
        <v>0.62909090909090903</v>
      </c>
      <c r="P2">
        <f>AVERAGE(C3,C7,C11,C15,C19,C23,C27,C31,C35,C39,C43)</f>
        <v>0.80181818181818187</v>
      </c>
      <c r="Q2">
        <f>AVERAGE(B4,B8,B12,B16,B20,B24,B28,B32,B36,B40,B44)</f>
        <v>0.67636363636363639</v>
      </c>
      <c r="R2">
        <f>AVERAGE(C4,C8,C12,C16,C20,C24,C28,C32,C36,C40,C44)</f>
        <v>0.7318181818181817</v>
      </c>
    </row>
    <row r="3" spans="1:18" x14ac:dyDescent="0.45">
      <c r="A3" s="5" t="s">
        <v>7</v>
      </c>
      <c r="B3">
        <v>0.7</v>
      </c>
      <c r="C3">
        <v>0.89</v>
      </c>
      <c r="E3">
        <v>0.79</v>
      </c>
      <c r="F3" s="6">
        <v>0.79</v>
      </c>
      <c r="G3">
        <f t="shared" ref="G3:G44" si="0">B3-C3</f>
        <v>-0.19000000000000006</v>
      </c>
    </row>
    <row r="4" spans="1:18" x14ac:dyDescent="0.45">
      <c r="A4" s="5" t="s">
        <v>8</v>
      </c>
      <c r="B4">
        <v>0.77</v>
      </c>
      <c r="C4">
        <v>0.81</v>
      </c>
      <c r="E4">
        <v>0.79</v>
      </c>
      <c r="F4" s="6">
        <v>0.79</v>
      </c>
      <c r="G4">
        <f t="shared" si="0"/>
        <v>-4.0000000000000036E-2</v>
      </c>
    </row>
    <row r="5" spans="1:18" ht="14.65" thickBot="1" x14ac:dyDescent="0.5">
      <c r="A5" s="7" t="s">
        <v>9</v>
      </c>
      <c r="B5" s="8">
        <v>4969</v>
      </c>
      <c r="C5" s="8">
        <v>4963</v>
      </c>
      <c r="D5" s="8">
        <v>9932</v>
      </c>
      <c r="E5" s="8">
        <v>9932</v>
      </c>
      <c r="F5" s="9">
        <v>9932</v>
      </c>
    </row>
    <row r="6" spans="1:18" x14ac:dyDescent="0.45">
      <c r="A6" s="2" t="s">
        <v>6</v>
      </c>
      <c r="B6" s="3">
        <v>0.78</v>
      </c>
      <c r="C6" s="3">
        <v>0.73</v>
      </c>
      <c r="D6" s="3">
        <v>0.75</v>
      </c>
      <c r="E6" s="3">
        <v>0.75</v>
      </c>
      <c r="F6" s="4">
        <v>0.75</v>
      </c>
      <c r="G6">
        <f t="shared" si="0"/>
        <v>5.0000000000000044E-2</v>
      </c>
      <c r="J6" t="s">
        <v>14</v>
      </c>
    </row>
    <row r="7" spans="1:18" x14ac:dyDescent="0.45">
      <c r="A7" s="5" t="s">
        <v>7</v>
      </c>
      <c r="B7">
        <v>0.71</v>
      </c>
      <c r="C7">
        <v>0.79</v>
      </c>
      <c r="E7">
        <v>0.75</v>
      </c>
      <c r="F7" s="6">
        <v>0.75</v>
      </c>
      <c r="G7">
        <f t="shared" si="0"/>
        <v>-8.0000000000000071E-2</v>
      </c>
      <c r="J7" t="s">
        <v>15</v>
      </c>
    </row>
    <row r="8" spans="1:18" x14ac:dyDescent="0.45">
      <c r="A8" s="5" t="s">
        <v>8</v>
      </c>
      <c r="B8">
        <v>0.74</v>
      </c>
      <c r="C8">
        <v>0.76</v>
      </c>
      <c r="E8">
        <v>0.75</v>
      </c>
      <c r="F8" s="6">
        <v>0.75</v>
      </c>
      <c r="G8">
        <f t="shared" si="0"/>
        <v>-2.0000000000000018E-2</v>
      </c>
    </row>
    <row r="9" spans="1:18" ht="14.65" thickBot="1" x14ac:dyDescent="0.5">
      <c r="A9" s="7" t="s">
        <v>9</v>
      </c>
      <c r="B9" s="8">
        <v>9939</v>
      </c>
      <c r="C9" s="8">
        <v>9925</v>
      </c>
      <c r="D9" s="8">
        <v>19864</v>
      </c>
      <c r="E9" s="8">
        <v>19864</v>
      </c>
      <c r="F9" s="9">
        <v>19864</v>
      </c>
    </row>
    <row r="10" spans="1:18" x14ac:dyDescent="0.45">
      <c r="A10" s="2" t="s">
        <v>6</v>
      </c>
      <c r="B10" s="3">
        <v>0.86</v>
      </c>
      <c r="C10" s="3">
        <v>0.6</v>
      </c>
      <c r="D10" s="3">
        <v>0.66</v>
      </c>
      <c r="E10" s="3">
        <v>0.73</v>
      </c>
      <c r="F10" s="4">
        <v>0.73</v>
      </c>
      <c r="G10">
        <f t="shared" si="0"/>
        <v>0.26</v>
      </c>
    </row>
    <row r="11" spans="1:18" x14ac:dyDescent="0.45">
      <c r="A11" s="5" t="s">
        <v>7</v>
      </c>
      <c r="B11">
        <v>0.38</v>
      </c>
      <c r="C11">
        <v>0.94</v>
      </c>
      <c r="E11">
        <v>0.66</v>
      </c>
      <c r="F11" s="6">
        <v>0.66</v>
      </c>
      <c r="G11">
        <f t="shared" si="0"/>
        <v>-0.55999999999999994</v>
      </c>
    </row>
    <row r="12" spans="1:18" x14ac:dyDescent="0.45">
      <c r="A12" s="5" t="s">
        <v>8</v>
      </c>
      <c r="B12">
        <v>0.53</v>
      </c>
      <c r="C12">
        <v>0.73</v>
      </c>
      <c r="E12">
        <v>0.63</v>
      </c>
      <c r="F12" s="6">
        <v>0.63</v>
      </c>
      <c r="G12">
        <f t="shared" si="0"/>
        <v>-0.19999999999999996</v>
      </c>
    </row>
    <row r="13" spans="1:18" ht="14.65" thickBot="1" x14ac:dyDescent="0.5">
      <c r="A13" s="7" t="s">
        <v>9</v>
      </c>
      <c r="B13" s="8">
        <v>14908</v>
      </c>
      <c r="C13" s="8">
        <v>14888</v>
      </c>
      <c r="D13" s="8">
        <v>29796</v>
      </c>
      <c r="E13" s="8">
        <v>29796</v>
      </c>
      <c r="F13" s="9">
        <v>29796</v>
      </c>
    </row>
    <row r="14" spans="1:18" x14ac:dyDescent="0.45">
      <c r="A14" s="2" t="s">
        <v>6</v>
      </c>
      <c r="B14" s="3">
        <v>0.78</v>
      </c>
      <c r="C14" s="3">
        <v>0.69</v>
      </c>
      <c r="D14" s="3">
        <v>0.73</v>
      </c>
      <c r="E14" s="3">
        <v>0.74</v>
      </c>
      <c r="F14" s="4">
        <v>0.74</v>
      </c>
      <c r="G14">
        <f t="shared" si="0"/>
        <v>9.000000000000008E-2</v>
      </c>
    </row>
    <row r="15" spans="1:18" x14ac:dyDescent="0.45">
      <c r="A15" s="5" t="s">
        <v>7</v>
      </c>
      <c r="B15">
        <v>0.64</v>
      </c>
      <c r="C15">
        <v>0.82</v>
      </c>
      <c r="E15">
        <v>0.73</v>
      </c>
      <c r="F15" s="6">
        <v>0.73</v>
      </c>
      <c r="G15">
        <f t="shared" si="0"/>
        <v>-0.17999999999999994</v>
      </c>
    </row>
    <row r="16" spans="1:18" x14ac:dyDescent="0.45">
      <c r="A16" s="5" t="s">
        <v>8</v>
      </c>
      <c r="B16">
        <v>0.7</v>
      </c>
      <c r="C16">
        <v>0.75</v>
      </c>
      <c r="E16">
        <v>0.72</v>
      </c>
      <c r="F16" s="6">
        <v>0.72</v>
      </c>
      <c r="G16">
        <f t="shared" si="0"/>
        <v>-5.0000000000000044E-2</v>
      </c>
    </row>
    <row r="17" spans="1:7" ht="14.65" thickBot="1" x14ac:dyDescent="0.5">
      <c r="A17" s="7" t="s">
        <v>9</v>
      </c>
      <c r="B17" s="8">
        <v>19877</v>
      </c>
      <c r="C17" s="8">
        <v>19851</v>
      </c>
      <c r="D17" s="8">
        <v>39728</v>
      </c>
      <c r="E17" s="8">
        <v>39728</v>
      </c>
      <c r="F17" s="9">
        <v>39728</v>
      </c>
    </row>
    <row r="18" spans="1:7" x14ac:dyDescent="0.45">
      <c r="A18" s="2" t="s">
        <v>6</v>
      </c>
      <c r="B18" s="3">
        <v>0.83</v>
      </c>
      <c r="C18" s="3">
        <v>0.68</v>
      </c>
      <c r="D18" s="3">
        <v>0.73</v>
      </c>
      <c r="E18" s="3">
        <v>0.75</v>
      </c>
      <c r="F18" s="4">
        <v>0.75</v>
      </c>
      <c r="G18">
        <f t="shared" si="0"/>
        <v>0.14999999999999991</v>
      </c>
    </row>
    <row r="19" spans="1:7" x14ac:dyDescent="0.45">
      <c r="A19" s="5" t="s">
        <v>7</v>
      </c>
      <c r="B19">
        <v>0.57999999999999996</v>
      </c>
      <c r="C19">
        <v>0.88</v>
      </c>
      <c r="E19">
        <v>0.73</v>
      </c>
      <c r="F19" s="6">
        <v>0.73</v>
      </c>
      <c r="G19">
        <f t="shared" si="0"/>
        <v>-0.30000000000000004</v>
      </c>
    </row>
    <row r="20" spans="1:7" x14ac:dyDescent="0.45">
      <c r="A20" s="5" t="s">
        <v>8</v>
      </c>
      <c r="B20">
        <v>0.68</v>
      </c>
      <c r="C20">
        <v>0.76</v>
      </c>
      <c r="E20">
        <v>0.72</v>
      </c>
      <c r="F20" s="6">
        <v>0.72</v>
      </c>
      <c r="G20">
        <f t="shared" si="0"/>
        <v>-7.999999999999996E-2</v>
      </c>
    </row>
    <row r="21" spans="1:7" ht="14.65" thickBot="1" x14ac:dyDescent="0.5">
      <c r="A21" s="7" t="s">
        <v>9</v>
      </c>
      <c r="B21" s="8">
        <v>19877</v>
      </c>
      <c r="C21" s="8">
        <v>19851</v>
      </c>
      <c r="D21" s="8">
        <v>39728</v>
      </c>
      <c r="E21" s="8">
        <v>39728</v>
      </c>
      <c r="F21" s="9">
        <v>39728</v>
      </c>
    </row>
    <row r="22" spans="1:7" x14ac:dyDescent="0.45">
      <c r="A22" s="2" t="s">
        <v>6</v>
      </c>
      <c r="B22" s="3">
        <v>0.82</v>
      </c>
      <c r="C22" s="3">
        <v>0.77</v>
      </c>
      <c r="D22" s="3">
        <v>0.79</v>
      </c>
      <c r="E22" s="3">
        <v>0.8</v>
      </c>
      <c r="F22" s="4">
        <v>0.8</v>
      </c>
      <c r="G22">
        <f t="shared" si="0"/>
        <v>4.9999999999999933E-2</v>
      </c>
    </row>
    <row r="23" spans="1:7" x14ac:dyDescent="0.45">
      <c r="A23" s="5" t="s">
        <v>7</v>
      </c>
      <c r="B23">
        <v>0.75</v>
      </c>
      <c r="C23">
        <v>0.84</v>
      </c>
      <c r="E23">
        <v>0.79</v>
      </c>
      <c r="F23" s="6">
        <v>0.79</v>
      </c>
      <c r="G23">
        <f t="shared" si="0"/>
        <v>-8.9999999999999969E-2</v>
      </c>
    </row>
    <row r="24" spans="1:7" x14ac:dyDescent="0.45">
      <c r="A24" s="5" t="s">
        <v>8</v>
      </c>
      <c r="B24">
        <v>0.79</v>
      </c>
      <c r="C24">
        <v>0.8</v>
      </c>
      <c r="E24">
        <v>0.79</v>
      </c>
      <c r="F24" s="6">
        <v>0.79</v>
      </c>
      <c r="G24">
        <f t="shared" si="0"/>
        <v>-1.0000000000000009E-2</v>
      </c>
    </row>
    <row r="25" spans="1:7" ht="14.65" thickBot="1" x14ac:dyDescent="0.5">
      <c r="A25" s="7" t="s">
        <v>9</v>
      </c>
      <c r="B25" s="8">
        <v>29816</v>
      </c>
      <c r="C25" s="8">
        <v>29776</v>
      </c>
      <c r="D25" s="8">
        <v>59592</v>
      </c>
      <c r="E25" s="8">
        <v>59592</v>
      </c>
      <c r="F25" s="9">
        <v>59592</v>
      </c>
    </row>
    <row r="26" spans="1:7" x14ac:dyDescent="0.45">
      <c r="A26" s="2" t="s">
        <v>6</v>
      </c>
      <c r="B26" s="3">
        <v>0.64</v>
      </c>
      <c r="C26" s="3">
        <v>0.83</v>
      </c>
      <c r="D26" s="3">
        <v>0.7</v>
      </c>
      <c r="E26" s="3">
        <v>0.74</v>
      </c>
      <c r="F26" s="4">
        <v>0.74</v>
      </c>
      <c r="G26">
        <f t="shared" si="0"/>
        <v>-0.18999999999999995</v>
      </c>
    </row>
    <row r="27" spans="1:7" x14ac:dyDescent="0.45">
      <c r="A27" s="5" t="s">
        <v>7</v>
      </c>
      <c r="B27">
        <v>0.9</v>
      </c>
      <c r="C27">
        <v>0.5</v>
      </c>
      <c r="E27">
        <v>0.7</v>
      </c>
      <c r="F27" s="6">
        <v>0.7</v>
      </c>
      <c r="G27">
        <f t="shared" si="0"/>
        <v>0.4</v>
      </c>
    </row>
    <row r="28" spans="1:7" x14ac:dyDescent="0.45">
      <c r="A28" s="5" t="s">
        <v>8</v>
      </c>
      <c r="B28">
        <v>0.75</v>
      </c>
      <c r="C28">
        <v>0.62</v>
      </c>
      <c r="E28">
        <v>0.68</v>
      </c>
      <c r="F28" s="6">
        <v>0.68</v>
      </c>
      <c r="G28">
        <f t="shared" si="0"/>
        <v>0.13</v>
      </c>
    </row>
    <row r="29" spans="1:7" ht="14.65" thickBot="1" x14ac:dyDescent="0.5">
      <c r="A29" s="7" t="s">
        <v>9</v>
      </c>
      <c r="B29" s="8">
        <v>34785</v>
      </c>
      <c r="C29" s="8">
        <v>34739</v>
      </c>
      <c r="D29" s="8">
        <v>69524</v>
      </c>
      <c r="E29" s="8">
        <v>69524</v>
      </c>
      <c r="F29" s="9">
        <v>69524</v>
      </c>
    </row>
    <row r="30" spans="1:7" x14ac:dyDescent="0.45">
      <c r="A30" s="2" t="s">
        <v>6</v>
      </c>
      <c r="B30" s="3">
        <v>0.91</v>
      </c>
      <c r="C30" s="3">
        <v>0.57999999999999996</v>
      </c>
      <c r="D30" s="3">
        <v>0.64</v>
      </c>
      <c r="E30" s="3">
        <v>0.75</v>
      </c>
      <c r="F30" s="4">
        <v>0.75</v>
      </c>
      <c r="G30">
        <f t="shared" si="0"/>
        <v>0.33000000000000007</v>
      </c>
    </row>
    <row r="31" spans="1:7" x14ac:dyDescent="0.45">
      <c r="A31" s="5" t="s">
        <v>7</v>
      </c>
      <c r="B31">
        <v>0.3</v>
      </c>
      <c r="C31">
        <v>0.97</v>
      </c>
      <c r="E31">
        <v>0.64</v>
      </c>
      <c r="F31" s="6">
        <v>0.64</v>
      </c>
      <c r="G31">
        <f t="shared" si="0"/>
        <v>-0.66999999999999993</v>
      </c>
    </row>
    <row r="32" spans="1:7" x14ac:dyDescent="0.45">
      <c r="A32" s="5" t="s">
        <v>8</v>
      </c>
      <c r="B32">
        <v>0.46</v>
      </c>
      <c r="C32">
        <v>0.73</v>
      </c>
      <c r="E32">
        <v>0.59</v>
      </c>
      <c r="F32" s="6">
        <v>0.59</v>
      </c>
      <c r="G32">
        <f t="shared" si="0"/>
        <v>-0.26999999999999996</v>
      </c>
    </row>
    <row r="33" spans="1:7" ht="14.65" thickBot="1" x14ac:dyDescent="0.5">
      <c r="A33" s="7" t="s">
        <v>9</v>
      </c>
      <c r="B33" s="8">
        <v>39754</v>
      </c>
      <c r="C33" s="8">
        <v>39702</v>
      </c>
      <c r="D33" s="8">
        <v>79456</v>
      </c>
      <c r="E33" s="8">
        <v>79456</v>
      </c>
      <c r="F33" s="9">
        <v>79456</v>
      </c>
    </row>
    <row r="34" spans="1:7" x14ac:dyDescent="0.45">
      <c r="A34" s="2" t="s">
        <v>6</v>
      </c>
      <c r="B34" s="3">
        <v>0.66</v>
      </c>
      <c r="C34" s="3">
        <v>0.74</v>
      </c>
      <c r="D34" s="3">
        <v>0.69</v>
      </c>
      <c r="E34" s="3">
        <v>0.7</v>
      </c>
      <c r="F34" s="4">
        <v>0.7</v>
      </c>
      <c r="G34">
        <f t="shared" si="0"/>
        <v>-7.999999999999996E-2</v>
      </c>
    </row>
    <row r="35" spans="1:7" x14ac:dyDescent="0.45">
      <c r="A35" s="5" t="s">
        <v>7</v>
      </c>
      <c r="B35">
        <v>0.79</v>
      </c>
      <c r="C35">
        <v>0.59</v>
      </c>
      <c r="E35">
        <v>0.69</v>
      </c>
      <c r="F35" s="6">
        <v>0.69</v>
      </c>
      <c r="G35">
        <f t="shared" si="0"/>
        <v>0.20000000000000007</v>
      </c>
    </row>
    <row r="36" spans="1:7" x14ac:dyDescent="0.45">
      <c r="A36" s="5" t="s">
        <v>8</v>
      </c>
      <c r="B36">
        <v>0.72</v>
      </c>
      <c r="C36">
        <v>0.66</v>
      </c>
      <c r="E36">
        <v>0.69</v>
      </c>
      <c r="F36" s="6">
        <v>0.69</v>
      </c>
      <c r="G36">
        <f t="shared" si="0"/>
        <v>5.9999999999999942E-2</v>
      </c>
    </row>
    <row r="37" spans="1:7" ht="14.65" thickBot="1" x14ac:dyDescent="0.5">
      <c r="A37" s="7" t="s">
        <v>9</v>
      </c>
      <c r="B37" s="8">
        <v>44724</v>
      </c>
      <c r="C37" s="8">
        <v>44664</v>
      </c>
      <c r="D37" s="8">
        <v>89388</v>
      </c>
      <c r="E37" s="8">
        <v>89388</v>
      </c>
      <c r="F37" s="9">
        <v>89388</v>
      </c>
    </row>
    <row r="38" spans="1:7" x14ac:dyDescent="0.45">
      <c r="A38" s="2" t="s">
        <v>6</v>
      </c>
      <c r="B38" s="3">
        <v>0.8</v>
      </c>
      <c r="C38" s="3">
        <v>0.64</v>
      </c>
      <c r="D38" s="3">
        <v>0.69</v>
      </c>
      <c r="E38" s="3">
        <v>0.72</v>
      </c>
      <c r="F38" s="4">
        <v>0.72</v>
      </c>
      <c r="G38">
        <f t="shared" si="0"/>
        <v>0.16000000000000003</v>
      </c>
    </row>
    <row r="39" spans="1:7" x14ac:dyDescent="0.45">
      <c r="A39" s="5" t="s">
        <v>7</v>
      </c>
      <c r="B39">
        <v>0.51</v>
      </c>
      <c r="C39">
        <v>0.88</v>
      </c>
      <c r="E39">
        <v>0.69</v>
      </c>
      <c r="F39" s="6">
        <v>0.69</v>
      </c>
      <c r="G39">
        <f t="shared" si="0"/>
        <v>-0.37</v>
      </c>
    </row>
    <row r="40" spans="1:7" x14ac:dyDescent="0.45">
      <c r="A40" s="5" t="s">
        <v>8</v>
      </c>
      <c r="B40">
        <v>0.62</v>
      </c>
      <c r="C40">
        <v>0.74</v>
      </c>
      <c r="E40">
        <v>0.68</v>
      </c>
      <c r="F40" s="6">
        <v>0.68</v>
      </c>
      <c r="G40">
        <f t="shared" si="0"/>
        <v>-0.12</v>
      </c>
    </row>
    <row r="41" spans="1:7" ht="14.65" thickBot="1" x14ac:dyDescent="0.5">
      <c r="A41" s="7" t="s">
        <v>9</v>
      </c>
      <c r="B41" s="8">
        <v>49693</v>
      </c>
      <c r="C41" s="8">
        <v>49628</v>
      </c>
      <c r="D41" s="8">
        <v>99321</v>
      </c>
      <c r="E41" s="8">
        <v>99321</v>
      </c>
      <c r="F41" s="9">
        <v>99321</v>
      </c>
    </row>
    <row r="42" spans="1:7" x14ac:dyDescent="0.45">
      <c r="A42" s="2" t="s">
        <v>6</v>
      </c>
      <c r="B42" s="3">
        <v>0.71</v>
      </c>
      <c r="C42" s="3">
        <v>0.67</v>
      </c>
      <c r="D42" s="3">
        <v>0.69</v>
      </c>
      <c r="E42" s="3">
        <v>0.69</v>
      </c>
      <c r="F42" s="4">
        <v>0.69</v>
      </c>
      <c r="G42">
        <f t="shared" si="0"/>
        <v>3.9999999999999925E-2</v>
      </c>
    </row>
    <row r="43" spans="1:7" x14ac:dyDescent="0.45">
      <c r="A43" s="5" t="s">
        <v>7</v>
      </c>
      <c r="B43">
        <v>0.66</v>
      </c>
      <c r="C43">
        <v>0.72</v>
      </c>
      <c r="E43">
        <v>0.69</v>
      </c>
      <c r="F43" s="6">
        <v>0.69</v>
      </c>
      <c r="G43">
        <f t="shared" si="0"/>
        <v>-5.9999999999999942E-2</v>
      </c>
    </row>
    <row r="44" spans="1:7" x14ac:dyDescent="0.45">
      <c r="A44" s="5" t="s">
        <v>8</v>
      </c>
      <c r="B44">
        <v>0.68</v>
      </c>
      <c r="C44">
        <v>0.69</v>
      </c>
      <c r="E44">
        <v>0.69</v>
      </c>
      <c r="F44" s="6">
        <v>0.69</v>
      </c>
      <c r="G44">
        <f t="shared" si="0"/>
        <v>-9.9999999999998979E-3</v>
      </c>
    </row>
    <row r="45" spans="1:7" ht="14.65" thickBot="1" x14ac:dyDescent="0.5">
      <c r="A45" s="7" t="s">
        <v>9</v>
      </c>
      <c r="B45" s="8">
        <v>54663</v>
      </c>
      <c r="C45" s="8">
        <v>54588</v>
      </c>
      <c r="D45" s="8">
        <v>109251</v>
      </c>
      <c r="E45" s="8">
        <v>109251</v>
      </c>
      <c r="F45" s="9">
        <v>109251</v>
      </c>
    </row>
  </sheetData>
  <conditionalFormatting sqref="G2:G45">
    <cfRule type="colorScale" priority="1">
      <colorScale>
        <cfvo type="min"/>
        <cfvo type="num" val="0"/>
        <cfvo type="max"/>
        <color rgb="FFFF0000"/>
        <color rgb="FFFCFCFF"/>
        <color theme="9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6E6B-4D15-431B-B2D4-91EB0B4FF222}">
  <dimension ref="A1:R45"/>
  <sheetViews>
    <sheetView workbookViewId="0">
      <selection activeCell="M1" sqref="M1:R2"/>
    </sheetView>
  </sheetViews>
  <sheetFormatPr defaultRowHeight="14.25" x14ac:dyDescent="0.45"/>
  <cols>
    <col min="1" max="1" width="7.796875" bestFit="1" customWidth="1"/>
    <col min="2" max="3" width="6.06640625" bestFit="1" customWidth="1"/>
    <col min="4" max="4" width="7.73046875" bestFit="1" customWidth="1"/>
    <col min="5" max="5" width="9.19921875" bestFit="1" customWidth="1"/>
    <col min="6" max="6" width="11.796875" bestFit="1" customWidth="1"/>
    <col min="9" max="9" width="10.86328125" bestFit="1" customWidth="1"/>
    <col min="10" max="10" width="12.1328125" bestFit="1" customWidth="1"/>
    <col min="11" max="11" width="9.33203125" bestFit="1" customWidth="1"/>
  </cols>
  <sheetData>
    <row r="1" spans="1:18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10</v>
      </c>
      <c r="I1" s="10" t="s">
        <v>11</v>
      </c>
      <c r="J1" s="10" t="s">
        <v>12</v>
      </c>
      <c r="K1" s="10" t="s">
        <v>13</v>
      </c>
      <c r="L1" s="10" t="s">
        <v>16</v>
      </c>
      <c r="M1" s="1" t="s">
        <v>17</v>
      </c>
      <c r="N1" s="1" t="s">
        <v>20</v>
      </c>
      <c r="O1" s="1" t="s">
        <v>18</v>
      </c>
      <c r="P1" s="1" t="s">
        <v>21</v>
      </c>
      <c r="Q1" s="1" t="s">
        <v>19</v>
      </c>
      <c r="R1" s="1" t="s">
        <v>22</v>
      </c>
    </row>
    <row r="2" spans="1:18" x14ac:dyDescent="0.45">
      <c r="A2" s="2" t="s">
        <v>6</v>
      </c>
      <c r="B2" s="3">
        <v>0.78</v>
      </c>
      <c r="C2" s="3">
        <v>0.69</v>
      </c>
      <c r="D2" s="3">
        <v>0.73</v>
      </c>
      <c r="E2" s="3">
        <v>0.74</v>
      </c>
      <c r="F2" s="4">
        <v>0.74</v>
      </c>
      <c r="G2">
        <f>B2-C2</f>
        <v>9.000000000000008E-2</v>
      </c>
      <c r="I2">
        <f>AVERAGE(G2,G6,G10,G14,G18,G22,G26,G30,G34,G38,G42)</f>
        <v>8.5454545454545464E-2</v>
      </c>
      <c r="J2">
        <f>AVERAGE(G3,G7,G11,G15,G19,G23,G27,G31,G35,G39,G43)</f>
        <v>-0.17454545454545453</v>
      </c>
      <c r="K2">
        <f>AVERAGE(G4,G8,G12,G16,G20,G24,G28,G32,G36,G40,G44)</f>
        <v>-6.1818181818181821E-2</v>
      </c>
      <c r="L2">
        <f>AVERAGE(D2,D6,D10,D14,D18,D22,D26,D30,D34,D38,D42)</f>
        <v>0.70181818181818167</v>
      </c>
      <c r="M2">
        <f>AVERAGE(B2,B6,B10,B14,B18,B22,B26,B30,B34,B38,B42)</f>
        <v>0.77090909090909099</v>
      </c>
      <c r="N2">
        <f>AVERAGE(C2,C6,C10,C14,C18,C22,C26,C30,C34,C38,C42)</f>
        <v>0.68545454545454543</v>
      </c>
      <c r="O2">
        <f>AVERAGE(B3,B7,B11,B15,B19,B23,B27,B31,B35,B39,B43)</f>
        <v>0.61272727272727279</v>
      </c>
      <c r="P2">
        <f>AVERAGE(C3,C7,C11,C15,C19,C23,C27,C31,C35,C39,C43)</f>
        <v>0.78727272727272724</v>
      </c>
      <c r="Q2">
        <f>AVERAGE(B4,B8,B12,B16,B20,B24,B28,B32,B36,B40,B44)</f>
        <v>0.66</v>
      </c>
      <c r="R2">
        <f>AVERAGE(C4,C8,C12,C16,C20,C24,C28,C32,C36,C40,C44)</f>
        <v>0.7218181818181818</v>
      </c>
    </row>
    <row r="3" spans="1:18" x14ac:dyDescent="0.45">
      <c r="A3" s="5" t="s">
        <v>7</v>
      </c>
      <c r="B3">
        <v>0.63</v>
      </c>
      <c r="C3">
        <v>0.82</v>
      </c>
      <c r="E3">
        <v>0.73</v>
      </c>
      <c r="F3" s="6">
        <v>0.73</v>
      </c>
      <c r="G3">
        <f t="shared" ref="G3:G44" si="0">B3-C3</f>
        <v>-0.18999999999999995</v>
      </c>
    </row>
    <row r="4" spans="1:18" x14ac:dyDescent="0.45">
      <c r="A4" s="5" t="s">
        <v>8</v>
      </c>
      <c r="B4">
        <v>0.7</v>
      </c>
      <c r="C4">
        <v>0.75</v>
      </c>
      <c r="E4">
        <v>0.73</v>
      </c>
      <c r="F4" s="6">
        <v>0.73</v>
      </c>
      <c r="G4">
        <f t="shared" si="0"/>
        <v>-5.0000000000000044E-2</v>
      </c>
    </row>
    <row r="5" spans="1:18" ht="14.65" thickBot="1" x14ac:dyDescent="0.5">
      <c r="A5" s="7" t="s">
        <v>9</v>
      </c>
      <c r="B5" s="8">
        <v>61289</v>
      </c>
      <c r="C5" s="8">
        <v>61207</v>
      </c>
      <c r="D5" s="8">
        <v>122496</v>
      </c>
      <c r="E5" s="8">
        <v>122496</v>
      </c>
      <c r="F5" s="9">
        <v>122496</v>
      </c>
    </row>
    <row r="6" spans="1:18" x14ac:dyDescent="0.45">
      <c r="A6" s="2" t="s">
        <v>6</v>
      </c>
      <c r="B6" s="3">
        <v>0.74</v>
      </c>
      <c r="C6" s="3">
        <v>0.71</v>
      </c>
      <c r="D6" s="3">
        <v>0.72</v>
      </c>
      <c r="E6" s="3">
        <v>0.72</v>
      </c>
      <c r="F6" s="4">
        <v>0.72</v>
      </c>
      <c r="G6">
        <f t="shared" si="0"/>
        <v>3.0000000000000027E-2</v>
      </c>
      <c r="J6" t="s">
        <v>14</v>
      </c>
    </row>
    <row r="7" spans="1:18" x14ac:dyDescent="0.45">
      <c r="A7" s="5" t="s">
        <v>7</v>
      </c>
      <c r="B7">
        <v>0.68</v>
      </c>
      <c r="C7">
        <v>0.76</v>
      </c>
      <c r="E7">
        <v>0.72</v>
      </c>
      <c r="F7" s="6">
        <v>0.72</v>
      </c>
      <c r="G7">
        <f t="shared" si="0"/>
        <v>-7.999999999999996E-2</v>
      </c>
      <c r="J7" t="s">
        <v>15</v>
      </c>
    </row>
    <row r="8" spans="1:18" x14ac:dyDescent="0.45">
      <c r="A8" s="5" t="s">
        <v>8</v>
      </c>
      <c r="B8">
        <v>0.71</v>
      </c>
      <c r="C8">
        <v>0.73</v>
      </c>
      <c r="E8">
        <v>0.72</v>
      </c>
      <c r="F8" s="6">
        <v>0.72</v>
      </c>
      <c r="G8">
        <f t="shared" si="0"/>
        <v>-2.0000000000000018E-2</v>
      </c>
    </row>
    <row r="9" spans="1:18" ht="14.65" thickBot="1" x14ac:dyDescent="0.5">
      <c r="A9" s="7" t="s">
        <v>9</v>
      </c>
      <c r="B9" s="8">
        <v>56319</v>
      </c>
      <c r="C9" s="8">
        <v>56245</v>
      </c>
      <c r="D9" s="8">
        <v>112564</v>
      </c>
      <c r="E9" s="8">
        <v>112564</v>
      </c>
      <c r="F9" s="9">
        <v>112564</v>
      </c>
    </row>
    <row r="10" spans="1:18" x14ac:dyDescent="0.45">
      <c r="A10" s="2" t="s">
        <v>6</v>
      </c>
      <c r="B10" s="3">
        <v>0.84</v>
      </c>
      <c r="C10" s="3">
        <v>0.6</v>
      </c>
      <c r="D10" s="3">
        <v>0.65</v>
      </c>
      <c r="E10" s="3">
        <v>0.72</v>
      </c>
      <c r="F10" s="4">
        <v>0.72</v>
      </c>
      <c r="G10">
        <f t="shared" si="0"/>
        <v>0.24</v>
      </c>
    </row>
    <row r="11" spans="1:18" x14ac:dyDescent="0.45">
      <c r="A11" s="5" t="s">
        <v>7</v>
      </c>
      <c r="B11">
        <v>0.37</v>
      </c>
      <c r="C11">
        <v>0.93</v>
      </c>
      <c r="E11">
        <v>0.65</v>
      </c>
      <c r="F11" s="6">
        <v>0.65</v>
      </c>
      <c r="G11">
        <f t="shared" si="0"/>
        <v>-0.56000000000000005</v>
      </c>
    </row>
    <row r="12" spans="1:18" x14ac:dyDescent="0.45">
      <c r="A12" s="5" t="s">
        <v>8</v>
      </c>
      <c r="B12">
        <v>0.51</v>
      </c>
      <c r="C12">
        <v>0.73</v>
      </c>
      <c r="E12">
        <v>0.62</v>
      </c>
      <c r="F12" s="6">
        <v>0.62</v>
      </c>
      <c r="G12">
        <f t="shared" si="0"/>
        <v>-0.21999999999999997</v>
      </c>
    </row>
    <row r="13" spans="1:18" ht="14.65" thickBot="1" x14ac:dyDescent="0.5">
      <c r="A13" s="7" t="s">
        <v>9</v>
      </c>
      <c r="B13" s="8">
        <v>51350</v>
      </c>
      <c r="C13" s="8">
        <v>51282</v>
      </c>
      <c r="D13" s="8">
        <v>102632</v>
      </c>
      <c r="E13" s="8">
        <v>102632</v>
      </c>
      <c r="F13" s="9">
        <v>102632</v>
      </c>
    </row>
    <row r="14" spans="1:18" x14ac:dyDescent="0.45">
      <c r="A14" s="2" t="s">
        <v>6</v>
      </c>
      <c r="B14" s="3">
        <v>0.77</v>
      </c>
      <c r="C14" s="3">
        <v>0.68</v>
      </c>
      <c r="D14" s="3">
        <v>0.72</v>
      </c>
      <c r="E14" s="3">
        <v>0.73</v>
      </c>
      <c r="F14" s="4">
        <v>0.73</v>
      </c>
      <c r="G14">
        <f t="shared" si="0"/>
        <v>8.9999999999999969E-2</v>
      </c>
    </row>
    <row r="15" spans="1:18" x14ac:dyDescent="0.45">
      <c r="A15" s="5" t="s">
        <v>7</v>
      </c>
      <c r="B15">
        <v>0.62</v>
      </c>
      <c r="C15">
        <v>0.81</v>
      </c>
      <c r="E15">
        <v>0.72</v>
      </c>
      <c r="F15" s="6">
        <v>0.72</v>
      </c>
      <c r="G15">
        <f t="shared" si="0"/>
        <v>-0.19000000000000006</v>
      </c>
    </row>
    <row r="16" spans="1:18" x14ac:dyDescent="0.45">
      <c r="A16" s="5" t="s">
        <v>8</v>
      </c>
      <c r="B16">
        <v>0.69</v>
      </c>
      <c r="C16">
        <v>0.74</v>
      </c>
      <c r="E16">
        <v>0.72</v>
      </c>
      <c r="F16" s="6">
        <v>0.72</v>
      </c>
      <c r="G16">
        <f t="shared" si="0"/>
        <v>-5.0000000000000044E-2</v>
      </c>
    </row>
    <row r="17" spans="1:7" ht="14.65" thickBot="1" x14ac:dyDescent="0.5">
      <c r="A17" s="7" t="s">
        <v>9</v>
      </c>
      <c r="B17" s="8">
        <v>46381</v>
      </c>
      <c r="C17" s="8">
        <v>46319</v>
      </c>
      <c r="D17" s="8">
        <v>92700</v>
      </c>
      <c r="E17" s="8">
        <v>92700</v>
      </c>
      <c r="F17" s="9">
        <v>92700</v>
      </c>
    </row>
    <row r="18" spans="1:7" x14ac:dyDescent="0.45">
      <c r="A18" s="2" t="s">
        <v>6</v>
      </c>
      <c r="B18" s="3">
        <v>0.82</v>
      </c>
      <c r="C18" s="3">
        <v>0.67</v>
      </c>
      <c r="D18" s="3">
        <v>0.72</v>
      </c>
      <c r="E18" s="3">
        <v>0.74</v>
      </c>
      <c r="F18" s="4">
        <v>0.74</v>
      </c>
      <c r="G18">
        <f t="shared" si="0"/>
        <v>0.14999999999999991</v>
      </c>
    </row>
    <row r="19" spans="1:7" x14ac:dyDescent="0.45">
      <c r="A19" s="5" t="s">
        <v>7</v>
      </c>
      <c r="B19">
        <v>0.56999999999999995</v>
      </c>
      <c r="C19">
        <v>0.87</v>
      </c>
      <c r="E19">
        <v>0.72</v>
      </c>
      <c r="F19" s="6">
        <v>0.72</v>
      </c>
      <c r="G19">
        <f t="shared" si="0"/>
        <v>-0.30000000000000004</v>
      </c>
    </row>
    <row r="20" spans="1:7" x14ac:dyDescent="0.45">
      <c r="A20" s="5" t="s">
        <v>8</v>
      </c>
      <c r="B20">
        <v>0.67</v>
      </c>
      <c r="C20">
        <v>0.76</v>
      </c>
      <c r="E20">
        <v>0.71</v>
      </c>
      <c r="F20" s="6">
        <v>0.71</v>
      </c>
      <c r="G20">
        <f t="shared" si="0"/>
        <v>-8.9999999999999969E-2</v>
      </c>
    </row>
    <row r="21" spans="1:7" ht="14.65" thickBot="1" x14ac:dyDescent="0.5">
      <c r="A21" s="7" t="s">
        <v>9</v>
      </c>
      <c r="B21" s="8">
        <v>46381</v>
      </c>
      <c r="C21" s="8">
        <v>46319</v>
      </c>
      <c r="D21" s="8">
        <v>92700</v>
      </c>
      <c r="E21" s="8">
        <v>92700</v>
      </c>
      <c r="F21" s="9">
        <v>92700</v>
      </c>
    </row>
    <row r="22" spans="1:7" x14ac:dyDescent="0.45">
      <c r="A22" s="2" t="s">
        <v>6</v>
      </c>
      <c r="B22" s="3">
        <v>0.81</v>
      </c>
      <c r="C22" s="3">
        <v>0.76</v>
      </c>
      <c r="D22" s="3">
        <v>0.78</v>
      </c>
      <c r="E22" s="3">
        <v>0.79</v>
      </c>
      <c r="F22" s="4">
        <v>0.79</v>
      </c>
      <c r="G22">
        <f t="shared" si="0"/>
        <v>5.0000000000000044E-2</v>
      </c>
    </row>
    <row r="23" spans="1:7" x14ac:dyDescent="0.45">
      <c r="A23" s="5" t="s">
        <v>7</v>
      </c>
      <c r="B23">
        <v>0.74</v>
      </c>
      <c r="C23">
        <v>0.82</v>
      </c>
      <c r="E23">
        <v>0.78</v>
      </c>
      <c r="F23" s="6">
        <v>0.78</v>
      </c>
      <c r="G23">
        <f t="shared" si="0"/>
        <v>-7.999999999999996E-2</v>
      </c>
    </row>
    <row r="24" spans="1:7" x14ac:dyDescent="0.45">
      <c r="A24" s="5" t="s">
        <v>8</v>
      </c>
      <c r="B24">
        <v>0.77</v>
      </c>
      <c r="C24">
        <v>0.79</v>
      </c>
      <c r="E24">
        <v>0.78</v>
      </c>
      <c r="F24" s="6">
        <v>0.78</v>
      </c>
      <c r="G24">
        <f t="shared" si="0"/>
        <v>-2.0000000000000018E-2</v>
      </c>
    </row>
    <row r="25" spans="1:7" ht="14.65" thickBot="1" x14ac:dyDescent="0.5">
      <c r="A25" s="7" t="s">
        <v>9</v>
      </c>
      <c r="B25" s="8">
        <v>36442</v>
      </c>
      <c r="C25" s="8">
        <v>36394</v>
      </c>
      <c r="D25" s="8">
        <v>72836</v>
      </c>
      <c r="E25" s="8">
        <v>72836</v>
      </c>
      <c r="F25" s="9">
        <v>72836</v>
      </c>
    </row>
    <row r="26" spans="1:7" x14ac:dyDescent="0.45">
      <c r="A26" s="2" t="s">
        <v>6</v>
      </c>
      <c r="B26" s="3">
        <v>0.64</v>
      </c>
      <c r="C26" s="3">
        <v>0.82</v>
      </c>
      <c r="D26" s="3">
        <v>0.7</v>
      </c>
      <c r="E26" s="3">
        <v>0.73</v>
      </c>
      <c r="F26" s="4">
        <v>0.73</v>
      </c>
      <c r="G26">
        <f t="shared" si="0"/>
        <v>-0.17999999999999994</v>
      </c>
    </row>
    <row r="27" spans="1:7" x14ac:dyDescent="0.45">
      <c r="A27" s="5" t="s">
        <v>7</v>
      </c>
      <c r="B27">
        <v>0.89</v>
      </c>
      <c r="C27">
        <v>0.5</v>
      </c>
      <c r="E27">
        <v>0.7</v>
      </c>
      <c r="F27" s="6">
        <v>0.7</v>
      </c>
      <c r="G27">
        <f t="shared" si="0"/>
        <v>0.39</v>
      </c>
    </row>
    <row r="28" spans="1:7" x14ac:dyDescent="0.45">
      <c r="A28" s="5" t="s">
        <v>8</v>
      </c>
      <c r="B28">
        <v>0.75</v>
      </c>
      <c r="C28">
        <v>0.62</v>
      </c>
      <c r="E28">
        <v>0.68</v>
      </c>
      <c r="F28" s="6">
        <v>0.68</v>
      </c>
      <c r="G28">
        <f t="shared" si="0"/>
        <v>0.13</v>
      </c>
    </row>
    <row r="29" spans="1:7" ht="14.65" thickBot="1" x14ac:dyDescent="0.5">
      <c r="A29" s="7" t="s">
        <v>9</v>
      </c>
      <c r="B29" s="8">
        <v>31473</v>
      </c>
      <c r="C29" s="8">
        <v>31431</v>
      </c>
      <c r="D29" s="8">
        <v>62904</v>
      </c>
      <c r="E29" s="8">
        <v>62904</v>
      </c>
      <c r="F29" s="9">
        <v>62904</v>
      </c>
    </row>
    <row r="30" spans="1:7" x14ac:dyDescent="0.45">
      <c r="A30" s="2" t="s">
        <v>6</v>
      </c>
      <c r="B30" s="3">
        <v>0.91</v>
      </c>
      <c r="C30" s="3">
        <v>0.57999999999999996</v>
      </c>
      <c r="D30" s="3">
        <v>0.63</v>
      </c>
      <c r="E30" s="3">
        <v>0.74</v>
      </c>
      <c r="F30" s="4">
        <v>0.74</v>
      </c>
      <c r="G30">
        <f t="shared" si="0"/>
        <v>0.33000000000000007</v>
      </c>
    </row>
    <row r="31" spans="1:7" x14ac:dyDescent="0.45">
      <c r="A31" s="5" t="s">
        <v>7</v>
      </c>
      <c r="B31">
        <v>0.3</v>
      </c>
      <c r="C31">
        <v>0.97</v>
      </c>
      <c r="E31">
        <v>0.63</v>
      </c>
      <c r="F31" s="6">
        <v>0.63</v>
      </c>
      <c r="G31">
        <f t="shared" si="0"/>
        <v>-0.66999999999999993</v>
      </c>
    </row>
    <row r="32" spans="1:7" x14ac:dyDescent="0.45">
      <c r="A32" s="5" t="s">
        <v>8</v>
      </c>
      <c r="B32">
        <v>0.45</v>
      </c>
      <c r="C32">
        <v>0.73</v>
      </c>
      <c r="E32">
        <v>0.59</v>
      </c>
      <c r="F32" s="6">
        <v>0.59</v>
      </c>
      <c r="G32">
        <f t="shared" si="0"/>
        <v>-0.27999999999999997</v>
      </c>
    </row>
    <row r="33" spans="1:7" ht="15" customHeight="1" thickBot="1" x14ac:dyDescent="0.5">
      <c r="A33" s="7" t="s">
        <v>9</v>
      </c>
      <c r="B33" s="8">
        <v>26504</v>
      </c>
      <c r="C33" s="8">
        <v>26468</v>
      </c>
      <c r="D33" s="8">
        <v>52972</v>
      </c>
      <c r="E33" s="8">
        <v>52972</v>
      </c>
      <c r="F33" s="9">
        <v>52972</v>
      </c>
    </row>
    <row r="34" spans="1:7" x14ac:dyDescent="0.45">
      <c r="A34" s="2" t="s">
        <v>6</v>
      </c>
      <c r="B34" s="3">
        <v>0.66</v>
      </c>
      <c r="C34" s="3">
        <v>0.73</v>
      </c>
      <c r="D34" s="3">
        <v>0.69</v>
      </c>
      <c r="E34" s="3">
        <v>0.7</v>
      </c>
      <c r="F34" s="4">
        <v>0.7</v>
      </c>
      <c r="G34">
        <f t="shared" si="0"/>
        <v>-6.9999999999999951E-2</v>
      </c>
    </row>
    <row r="35" spans="1:7" x14ac:dyDescent="0.45">
      <c r="A35" s="5" t="s">
        <v>7</v>
      </c>
      <c r="B35">
        <v>0.78</v>
      </c>
      <c r="C35">
        <v>0.59</v>
      </c>
      <c r="E35">
        <v>0.69</v>
      </c>
      <c r="F35" s="6">
        <v>0.69</v>
      </c>
      <c r="G35">
        <f t="shared" si="0"/>
        <v>0.19000000000000006</v>
      </c>
    </row>
    <row r="36" spans="1:7" x14ac:dyDescent="0.45">
      <c r="A36" s="5" t="s">
        <v>8</v>
      </c>
      <c r="B36">
        <v>0.72</v>
      </c>
      <c r="C36">
        <v>0.66</v>
      </c>
      <c r="E36">
        <v>0.69</v>
      </c>
      <c r="F36" s="6">
        <v>0.69</v>
      </c>
      <c r="G36">
        <f t="shared" si="0"/>
        <v>5.9999999999999942E-2</v>
      </c>
    </row>
    <row r="37" spans="1:7" ht="14.65" thickBot="1" x14ac:dyDescent="0.5">
      <c r="A37" s="7" t="s">
        <v>9</v>
      </c>
      <c r="B37" s="8">
        <v>21534</v>
      </c>
      <c r="C37" s="8">
        <v>21506</v>
      </c>
      <c r="D37" s="8">
        <v>43040</v>
      </c>
      <c r="E37" s="8">
        <v>43040</v>
      </c>
      <c r="F37" s="9">
        <v>43040</v>
      </c>
    </row>
    <row r="38" spans="1:7" x14ac:dyDescent="0.45">
      <c r="A38" s="2" t="s">
        <v>6</v>
      </c>
      <c r="B38" s="3">
        <v>0.8</v>
      </c>
      <c r="C38" s="3">
        <v>0.63</v>
      </c>
      <c r="D38" s="3">
        <v>0.69</v>
      </c>
      <c r="E38" s="3">
        <v>0.72</v>
      </c>
      <c r="F38" s="4">
        <v>0.72</v>
      </c>
      <c r="G38">
        <f t="shared" si="0"/>
        <v>0.17000000000000004</v>
      </c>
    </row>
    <row r="39" spans="1:7" x14ac:dyDescent="0.45">
      <c r="A39" s="5" t="s">
        <v>7</v>
      </c>
      <c r="B39">
        <v>0.5</v>
      </c>
      <c r="C39">
        <v>0.87</v>
      </c>
      <c r="E39">
        <v>0.69</v>
      </c>
      <c r="F39" s="6">
        <v>0.69</v>
      </c>
      <c r="G39">
        <f t="shared" si="0"/>
        <v>-0.37</v>
      </c>
    </row>
    <row r="40" spans="1:7" x14ac:dyDescent="0.45">
      <c r="A40" s="5" t="s">
        <v>8</v>
      </c>
      <c r="B40">
        <v>0.61</v>
      </c>
      <c r="C40">
        <v>0.74</v>
      </c>
      <c r="E40">
        <v>0.67</v>
      </c>
      <c r="F40" s="6">
        <v>0.67</v>
      </c>
      <c r="G40">
        <f t="shared" si="0"/>
        <v>-0.13</v>
      </c>
    </row>
    <row r="41" spans="1:7" ht="14.65" thickBot="1" x14ac:dyDescent="0.5">
      <c r="A41" s="7" t="s">
        <v>9</v>
      </c>
      <c r="B41" s="8">
        <v>16565</v>
      </c>
      <c r="C41" s="8">
        <v>16542</v>
      </c>
      <c r="D41" s="8">
        <v>33107</v>
      </c>
      <c r="E41" s="8">
        <v>33107</v>
      </c>
      <c r="F41" s="9">
        <v>33107</v>
      </c>
    </row>
    <row r="42" spans="1:7" x14ac:dyDescent="0.45">
      <c r="A42" s="2" t="s">
        <v>6</v>
      </c>
      <c r="B42" s="3">
        <v>0.71</v>
      </c>
      <c r="C42" s="3">
        <v>0.67</v>
      </c>
      <c r="D42" s="3">
        <v>0.69</v>
      </c>
      <c r="E42" s="3">
        <v>0.69</v>
      </c>
      <c r="F42" s="4">
        <v>0.69</v>
      </c>
      <c r="G42">
        <f t="shared" si="0"/>
        <v>3.9999999999999925E-2</v>
      </c>
    </row>
    <row r="43" spans="1:7" x14ac:dyDescent="0.45">
      <c r="A43" s="5" t="s">
        <v>7</v>
      </c>
      <c r="B43">
        <v>0.66</v>
      </c>
      <c r="C43">
        <v>0.72</v>
      </c>
      <c r="E43">
        <v>0.69</v>
      </c>
      <c r="F43" s="6">
        <v>0.69</v>
      </c>
      <c r="G43">
        <f t="shared" si="0"/>
        <v>-5.9999999999999942E-2</v>
      </c>
    </row>
    <row r="44" spans="1:7" x14ac:dyDescent="0.45">
      <c r="A44" s="5" t="s">
        <v>8</v>
      </c>
      <c r="B44">
        <v>0.68</v>
      </c>
      <c r="C44">
        <v>0.69</v>
      </c>
      <c r="E44">
        <v>0.69</v>
      </c>
      <c r="F44" s="6">
        <v>0.69</v>
      </c>
      <c r="G44">
        <f t="shared" si="0"/>
        <v>-9.9999999999998979E-3</v>
      </c>
    </row>
    <row r="45" spans="1:7" ht="14.65" thickBot="1" x14ac:dyDescent="0.5">
      <c r="A45" s="7" t="s">
        <v>9</v>
      </c>
      <c r="B45" s="8">
        <v>16555</v>
      </c>
      <c r="C45" s="8">
        <v>16553</v>
      </c>
      <c r="D45" s="8">
        <v>33108</v>
      </c>
      <c r="E45" s="8">
        <v>33108</v>
      </c>
      <c r="F45" s="9">
        <v>33108</v>
      </c>
    </row>
  </sheetData>
  <conditionalFormatting sqref="G2:G45">
    <cfRule type="colorScale" priority="1">
      <colorScale>
        <cfvo type="min"/>
        <cfvo type="num" val="0"/>
        <cfvo type="max"/>
        <color rgb="FFFF0000"/>
        <color rgb="FFFCFCFF"/>
        <color theme="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4112-B452-4145-8E1B-E7AC7C9CA1EB}">
  <dimension ref="A1:R45"/>
  <sheetViews>
    <sheetView tabSelected="1" workbookViewId="0">
      <selection activeCell="P2" sqref="P2"/>
    </sheetView>
  </sheetViews>
  <sheetFormatPr defaultRowHeight="14.25" x14ac:dyDescent="0.45"/>
  <cols>
    <col min="1" max="1" width="7.796875" bestFit="1" customWidth="1"/>
    <col min="2" max="3" width="6.06640625" bestFit="1" customWidth="1"/>
    <col min="4" max="4" width="7.73046875" bestFit="1" customWidth="1"/>
    <col min="5" max="5" width="9.19921875" bestFit="1" customWidth="1"/>
    <col min="6" max="6" width="11.796875" bestFit="1" customWidth="1"/>
    <col min="9" max="9" width="10.86328125" bestFit="1" customWidth="1"/>
    <col min="10" max="10" width="12.1328125" bestFit="1" customWidth="1"/>
    <col min="11" max="11" width="9.33203125" bestFit="1" customWidth="1"/>
  </cols>
  <sheetData>
    <row r="1" spans="1:18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10</v>
      </c>
      <c r="I1" s="1" t="s">
        <v>11</v>
      </c>
      <c r="J1" s="1" t="s">
        <v>12</v>
      </c>
      <c r="K1" s="1" t="s">
        <v>13</v>
      </c>
      <c r="L1" s="1" t="s">
        <v>16</v>
      </c>
      <c r="M1" s="1" t="s">
        <v>17</v>
      </c>
      <c r="N1" s="1" t="s">
        <v>20</v>
      </c>
      <c r="O1" s="1" t="s">
        <v>18</v>
      </c>
      <c r="P1" s="1" t="s">
        <v>21</v>
      </c>
      <c r="Q1" s="1" t="s">
        <v>19</v>
      </c>
      <c r="R1" s="1" t="s">
        <v>22</v>
      </c>
    </row>
    <row r="2" spans="1:18" x14ac:dyDescent="0.45">
      <c r="A2" s="2" t="s">
        <v>6</v>
      </c>
      <c r="B2" s="3">
        <v>0.78</v>
      </c>
      <c r="C2" s="3">
        <v>0.69</v>
      </c>
      <c r="D2" s="3">
        <v>0.73</v>
      </c>
      <c r="E2" s="3">
        <v>0.74</v>
      </c>
      <c r="F2" s="4">
        <v>0.74</v>
      </c>
      <c r="G2">
        <f>B2-C2</f>
        <v>9.000000000000008E-2</v>
      </c>
      <c r="I2">
        <f>AVERAGE(G2,G6,G10,G14,G18,G22,G26,G30,G34,G38,G42)</f>
        <v>8.4545454545454563E-2</v>
      </c>
      <c r="J2">
        <f>AVERAGE(G3,G7,G11,G15,G19,G23,G27,G31,G35,G39,G43)</f>
        <v>-0.17727272727272725</v>
      </c>
      <c r="K2">
        <f>AVERAGE(G4,G8,G12,G16,G20,G24,G28,G32,G36,G40,G44)</f>
        <v>-6.1818181818181821E-2</v>
      </c>
      <c r="L2">
        <f>AVERAGE(D2,D6,D10,D14,D18,D22,D26,D30,D34,D38,D42)</f>
        <v>0.70090909090909082</v>
      </c>
      <c r="M2">
        <f>AVERAGE(B2,B6,B10,B14,B18,B22,B26,B30,B34,B38,B42)</f>
        <v>0.77090909090909099</v>
      </c>
      <c r="N2">
        <f>AVERAGE(C2,C6,C10,C14,C18,C22,C26,C30,C34,C38,C42)</f>
        <v>0.6863636363636364</v>
      </c>
      <c r="O2">
        <f>AVERAGE(B3,B7,B11,B15,B19,B23,B27,B31,B35,B39,B43)</f>
        <v>0.61272727272727268</v>
      </c>
      <c r="P2">
        <f>AVERAGE(C3,C7,C11,C15,C19,C23,C27,C31,C35,C39,C43)</f>
        <v>0.78999999999999992</v>
      </c>
      <c r="Q2">
        <f>AVERAGE(B4,B8,B12,B16,B20,B24,B28,B32,B36,B40,B44)</f>
        <v>0.66</v>
      </c>
      <c r="R2">
        <f>AVERAGE(C4,C8,C12,C16,C20,C24,C28,C32,C36,C40,C44)</f>
        <v>0.7218181818181818</v>
      </c>
    </row>
    <row r="3" spans="1:18" x14ac:dyDescent="0.45">
      <c r="A3" s="5" t="s">
        <v>7</v>
      </c>
      <c r="B3">
        <v>0.62</v>
      </c>
      <c r="C3">
        <v>0.83</v>
      </c>
      <c r="E3">
        <v>0.73</v>
      </c>
      <c r="F3" s="6">
        <v>0.73</v>
      </c>
      <c r="G3">
        <f t="shared" ref="G3:G44" si="0">B3-C3</f>
        <v>-0.20999999999999996</v>
      </c>
    </row>
    <row r="4" spans="1:18" x14ac:dyDescent="0.45">
      <c r="A4" s="5" t="s">
        <v>8</v>
      </c>
      <c r="B4">
        <v>0.7</v>
      </c>
      <c r="C4">
        <v>0.75</v>
      </c>
      <c r="E4">
        <v>0.72</v>
      </c>
      <c r="F4" s="6">
        <v>0.72</v>
      </c>
      <c r="G4">
        <f t="shared" si="0"/>
        <v>-5.0000000000000044E-2</v>
      </c>
    </row>
    <row r="5" spans="1:18" ht="14.65" thickBot="1" x14ac:dyDescent="0.5">
      <c r="A5" s="7" t="s">
        <v>9</v>
      </c>
      <c r="B5" s="8">
        <v>16555</v>
      </c>
      <c r="C5" s="8">
        <v>16553</v>
      </c>
      <c r="D5" s="8">
        <v>33108</v>
      </c>
      <c r="E5" s="8">
        <v>33108</v>
      </c>
      <c r="F5" s="9">
        <v>33108</v>
      </c>
    </row>
    <row r="6" spans="1:18" x14ac:dyDescent="0.45">
      <c r="A6" s="2" t="s">
        <v>6</v>
      </c>
      <c r="B6" s="3">
        <v>0.74</v>
      </c>
      <c r="C6" s="3">
        <v>0.71</v>
      </c>
      <c r="D6" s="3">
        <v>0.72</v>
      </c>
      <c r="E6" s="3">
        <v>0.72</v>
      </c>
      <c r="F6" s="4">
        <v>0.72</v>
      </c>
      <c r="G6">
        <f t="shared" si="0"/>
        <v>3.0000000000000027E-2</v>
      </c>
      <c r="J6" t="s">
        <v>14</v>
      </c>
    </row>
    <row r="7" spans="1:18" x14ac:dyDescent="0.45">
      <c r="A7" s="5" t="s">
        <v>7</v>
      </c>
      <c r="B7">
        <v>0.68</v>
      </c>
      <c r="C7">
        <v>0.76</v>
      </c>
      <c r="E7">
        <v>0.72</v>
      </c>
      <c r="F7" s="6">
        <v>0.72</v>
      </c>
      <c r="G7">
        <f t="shared" si="0"/>
        <v>-7.999999999999996E-2</v>
      </c>
      <c r="J7" t="s">
        <v>15</v>
      </c>
    </row>
    <row r="8" spans="1:18" x14ac:dyDescent="0.45">
      <c r="A8" s="5" t="s">
        <v>8</v>
      </c>
      <c r="B8">
        <v>0.71</v>
      </c>
      <c r="C8">
        <v>0.73</v>
      </c>
      <c r="E8">
        <v>0.72</v>
      </c>
      <c r="F8" s="6">
        <v>0.72</v>
      </c>
      <c r="G8">
        <f t="shared" si="0"/>
        <v>-2.0000000000000018E-2</v>
      </c>
    </row>
    <row r="9" spans="1:18" ht="14.65" thickBot="1" x14ac:dyDescent="0.5">
      <c r="A9" s="7" t="s">
        <v>9</v>
      </c>
      <c r="B9" s="8">
        <v>16555</v>
      </c>
      <c r="C9" s="8">
        <v>16553</v>
      </c>
      <c r="D9" s="8">
        <v>33108</v>
      </c>
      <c r="E9" s="8">
        <v>33108</v>
      </c>
      <c r="F9" s="9">
        <v>33108</v>
      </c>
    </row>
    <row r="10" spans="1:18" x14ac:dyDescent="0.45">
      <c r="A10" s="2" t="s">
        <v>6</v>
      </c>
      <c r="B10" s="3">
        <v>0.84</v>
      </c>
      <c r="C10" s="3">
        <v>0.59</v>
      </c>
      <c r="D10" s="3">
        <v>0.65</v>
      </c>
      <c r="E10" s="3">
        <v>0.72</v>
      </c>
      <c r="F10" s="4">
        <v>0.72</v>
      </c>
      <c r="G10">
        <f t="shared" si="0"/>
        <v>0.25</v>
      </c>
    </row>
    <row r="11" spans="1:18" x14ac:dyDescent="0.45">
      <c r="A11" s="5" t="s">
        <v>7</v>
      </c>
      <c r="B11">
        <v>0.36</v>
      </c>
      <c r="C11">
        <v>0.93</v>
      </c>
      <c r="E11">
        <v>0.65</v>
      </c>
      <c r="F11" s="6">
        <v>0.65</v>
      </c>
      <c r="G11">
        <f t="shared" si="0"/>
        <v>-0.57000000000000006</v>
      </c>
    </row>
    <row r="12" spans="1:18" x14ac:dyDescent="0.45">
      <c r="A12" s="5" t="s">
        <v>8</v>
      </c>
      <c r="B12">
        <v>0.51</v>
      </c>
      <c r="C12">
        <v>0.73</v>
      </c>
      <c r="E12">
        <v>0.62</v>
      </c>
      <c r="F12" s="6">
        <v>0.62</v>
      </c>
      <c r="G12">
        <f t="shared" si="0"/>
        <v>-0.21999999999999997</v>
      </c>
    </row>
    <row r="13" spans="1:18" ht="14.65" thickBot="1" x14ac:dyDescent="0.5">
      <c r="A13" s="7" t="s">
        <v>9</v>
      </c>
      <c r="B13" s="8">
        <v>16555</v>
      </c>
      <c r="C13" s="8">
        <v>16553</v>
      </c>
      <c r="D13" s="8">
        <v>33108</v>
      </c>
      <c r="E13" s="8">
        <v>33108</v>
      </c>
      <c r="F13" s="9">
        <v>33108</v>
      </c>
    </row>
    <row r="14" spans="1:18" x14ac:dyDescent="0.45">
      <c r="A14" s="2" t="s">
        <v>6</v>
      </c>
      <c r="B14" s="3">
        <v>0.77</v>
      </c>
      <c r="C14" s="3">
        <v>0.68</v>
      </c>
      <c r="D14" s="3">
        <v>0.72</v>
      </c>
      <c r="E14" s="3">
        <v>0.73</v>
      </c>
      <c r="F14" s="4">
        <v>0.73</v>
      </c>
      <c r="G14">
        <f t="shared" si="0"/>
        <v>8.9999999999999969E-2</v>
      </c>
    </row>
    <row r="15" spans="1:18" x14ac:dyDescent="0.45">
      <c r="A15" s="5" t="s">
        <v>7</v>
      </c>
      <c r="B15">
        <v>0.62</v>
      </c>
      <c r="C15">
        <v>0.82</v>
      </c>
      <c r="E15">
        <v>0.72</v>
      </c>
      <c r="F15" s="6">
        <v>0.72</v>
      </c>
      <c r="G15">
        <f t="shared" si="0"/>
        <v>-0.19999999999999996</v>
      </c>
    </row>
    <row r="16" spans="1:18" x14ac:dyDescent="0.45">
      <c r="A16" s="5" t="s">
        <v>8</v>
      </c>
      <c r="B16">
        <v>0.69</v>
      </c>
      <c r="C16">
        <v>0.74</v>
      </c>
      <c r="E16">
        <v>0.71</v>
      </c>
      <c r="F16" s="6">
        <v>0.71</v>
      </c>
      <c r="G16">
        <f t="shared" si="0"/>
        <v>-5.0000000000000044E-2</v>
      </c>
    </row>
    <row r="17" spans="1:7" ht="14.65" thickBot="1" x14ac:dyDescent="0.5">
      <c r="A17" s="7" t="s">
        <v>9</v>
      </c>
      <c r="B17" s="8">
        <v>16555</v>
      </c>
      <c r="C17" s="8">
        <v>16553</v>
      </c>
      <c r="D17" s="8">
        <v>33108</v>
      </c>
      <c r="E17" s="8">
        <v>33108</v>
      </c>
      <c r="F17" s="9">
        <v>33108</v>
      </c>
    </row>
    <row r="18" spans="1:7" x14ac:dyDescent="0.45">
      <c r="A18" s="2" t="s">
        <v>6</v>
      </c>
      <c r="B18" s="3">
        <v>0.82</v>
      </c>
      <c r="C18" s="3">
        <v>0.67</v>
      </c>
      <c r="D18" s="3">
        <v>0.72</v>
      </c>
      <c r="E18" s="3">
        <v>0.74</v>
      </c>
      <c r="F18" s="4">
        <v>0.74</v>
      </c>
      <c r="G18">
        <f t="shared" si="0"/>
        <v>0.14999999999999991</v>
      </c>
    </row>
    <row r="19" spans="1:7" x14ac:dyDescent="0.45">
      <c r="A19" s="5" t="s">
        <v>7</v>
      </c>
      <c r="B19">
        <v>0.56999999999999995</v>
      </c>
      <c r="C19">
        <v>0.87</v>
      </c>
      <c r="E19">
        <v>0.72</v>
      </c>
      <c r="F19" s="6">
        <v>0.72</v>
      </c>
      <c r="G19">
        <f t="shared" si="0"/>
        <v>-0.30000000000000004</v>
      </c>
    </row>
    <row r="20" spans="1:7" x14ac:dyDescent="0.45">
      <c r="A20" s="5" t="s">
        <v>8</v>
      </c>
      <c r="B20">
        <v>0.67</v>
      </c>
      <c r="C20">
        <v>0.76</v>
      </c>
      <c r="E20">
        <v>0.71</v>
      </c>
      <c r="F20" s="6">
        <v>0.71</v>
      </c>
      <c r="G20">
        <f t="shared" si="0"/>
        <v>-8.9999999999999969E-2</v>
      </c>
    </row>
    <row r="21" spans="1:7" ht="14.65" thickBot="1" x14ac:dyDescent="0.5">
      <c r="A21" s="7" t="s">
        <v>9</v>
      </c>
      <c r="B21" s="8">
        <v>16555</v>
      </c>
      <c r="C21" s="8">
        <v>16553</v>
      </c>
      <c r="D21" s="8">
        <v>33108</v>
      </c>
      <c r="E21" s="8">
        <v>33108</v>
      </c>
      <c r="F21" s="9">
        <v>33108</v>
      </c>
    </row>
    <row r="22" spans="1:7" x14ac:dyDescent="0.45">
      <c r="A22" s="2" t="s">
        <v>6</v>
      </c>
      <c r="B22" s="3">
        <v>0.81</v>
      </c>
      <c r="C22" s="3">
        <v>0.76</v>
      </c>
      <c r="D22" s="3">
        <v>0.78</v>
      </c>
      <c r="E22" s="3">
        <v>0.78</v>
      </c>
      <c r="F22" s="4">
        <v>0.78</v>
      </c>
      <c r="G22">
        <f t="shared" si="0"/>
        <v>5.0000000000000044E-2</v>
      </c>
    </row>
    <row r="23" spans="1:7" x14ac:dyDescent="0.45">
      <c r="A23" s="5" t="s">
        <v>7</v>
      </c>
      <c r="B23">
        <v>0.74</v>
      </c>
      <c r="C23">
        <v>0.82</v>
      </c>
      <c r="E23">
        <v>0.78</v>
      </c>
      <c r="F23" s="6">
        <v>0.78</v>
      </c>
      <c r="G23">
        <f t="shared" si="0"/>
        <v>-7.999999999999996E-2</v>
      </c>
    </row>
    <row r="24" spans="1:7" x14ac:dyDescent="0.45">
      <c r="A24" s="5" t="s">
        <v>8</v>
      </c>
      <c r="B24">
        <v>0.77</v>
      </c>
      <c r="C24">
        <v>0.79</v>
      </c>
      <c r="E24">
        <v>0.78</v>
      </c>
      <c r="F24" s="6">
        <v>0.78</v>
      </c>
      <c r="G24">
        <f t="shared" si="0"/>
        <v>-2.0000000000000018E-2</v>
      </c>
    </row>
    <row r="25" spans="1:7" ht="14.65" thickBot="1" x14ac:dyDescent="0.5">
      <c r="A25" s="7" t="s">
        <v>9</v>
      </c>
      <c r="B25" s="8">
        <v>16555</v>
      </c>
      <c r="C25" s="8">
        <v>16553</v>
      </c>
      <c r="D25" s="8">
        <v>33108</v>
      </c>
      <c r="E25" s="8">
        <v>33108</v>
      </c>
      <c r="F25" s="9">
        <v>33108</v>
      </c>
    </row>
    <row r="26" spans="1:7" x14ac:dyDescent="0.45">
      <c r="A26" s="2" t="s">
        <v>6</v>
      </c>
      <c r="B26" s="3">
        <v>0.64</v>
      </c>
      <c r="C26" s="3">
        <v>0.82</v>
      </c>
      <c r="D26" s="3">
        <v>0.69</v>
      </c>
      <c r="E26" s="3">
        <v>0.73</v>
      </c>
      <c r="F26" s="4">
        <v>0.73</v>
      </c>
      <c r="G26">
        <f t="shared" si="0"/>
        <v>-0.17999999999999994</v>
      </c>
    </row>
    <row r="27" spans="1:7" x14ac:dyDescent="0.45">
      <c r="A27" s="5" t="s">
        <v>7</v>
      </c>
      <c r="B27">
        <v>0.89</v>
      </c>
      <c r="C27">
        <v>0.5</v>
      </c>
      <c r="E27">
        <v>0.69</v>
      </c>
      <c r="F27" s="6">
        <v>0.69</v>
      </c>
      <c r="G27">
        <f t="shared" si="0"/>
        <v>0.39</v>
      </c>
    </row>
    <row r="28" spans="1:7" x14ac:dyDescent="0.45">
      <c r="A28" s="5" t="s">
        <v>8</v>
      </c>
      <c r="B28">
        <v>0.74</v>
      </c>
      <c r="C28">
        <v>0.62</v>
      </c>
      <c r="E28">
        <v>0.68</v>
      </c>
      <c r="F28" s="6">
        <v>0.68</v>
      </c>
      <c r="G28">
        <f t="shared" si="0"/>
        <v>0.12</v>
      </c>
    </row>
    <row r="29" spans="1:7" ht="14.65" thickBot="1" x14ac:dyDescent="0.5">
      <c r="A29" s="7" t="s">
        <v>9</v>
      </c>
      <c r="B29" s="8">
        <v>16555</v>
      </c>
      <c r="C29" s="8">
        <v>16553</v>
      </c>
      <c r="D29" s="8">
        <v>33108</v>
      </c>
      <c r="E29" s="8">
        <v>33108</v>
      </c>
      <c r="F29" s="9">
        <v>33108</v>
      </c>
    </row>
    <row r="30" spans="1:7" x14ac:dyDescent="0.45">
      <c r="A30" s="2" t="s">
        <v>6</v>
      </c>
      <c r="B30" s="3">
        <v>0.91</v>
      </c>
      <c r="C30" s="3">
        <v>0.57999999999999996</v>
      </c>
      <c r="D30" s="3">
        <v>0.63</v>
      </c>
      <c r="E30" s="3">
        <v>0.74</v>
      </c>
      <c r="F30" s="4">
        <v>0.74</v>
      </c>
      <c r="G30">
        <f t="shared" si="0"/>
        <v>0.33000000000000007</v>
      </c>
    </row>
    <row r="31" spans="1:7" x14ac:dyDescent="0.45">
      <c r="A31" s="5" t="s">
        <v>7</v>
      </c>
      <c r="B31">
        <v>0.3</v>
      </c>
      <c r="C31">
        <v>0.97</v>
      </c>
      <c r="E31">
        <v>0.63</v>
      </c>
      <c r="F31" s="6">
        <v>0.63</v>
      </c>
      <c r="G31">
        <f t="shared" si="0"/>
        <v>-0.66999999999999993</v>
      </c>
    </row>
    <row r="32" spans="1:7" x14ac:dyDescent="0.45">
      <c r="A32" s="5" t="s">
        <v>8</v>
      </c>
      <c r="B32">
        <v>0.45</v>
      </c>
      <c r="C32">
        <v>0.73</v>
      </c>
      <c r="E32">
        <v>0.59</v>
      </c>
      <c r="F32" s="6">
        <v>0.59</v>
      </c>
      <c r="G32">
        <f t="shared" si="0"/>
        <v>-0.27999999999999997</v>
      </c>
    </row>
    <row r="33" spans="1:7" ht="14.65" thickBot="1" x14ac:dyDescent="0.5">
      <c r="A33" s="7" t="s">
        <v>9</v>
      </c>
      <c r="B33" s="8">
        <v>16555</v>
      </c>
      <c r="C33" s="8">
        <v>16553</v>
      </c>
      <c r="D33" s="8">
        <v>33108</v>
      </c>
      <c r="E33" s="8">
        <v>33108</v>
      </c>
      <c r="F33" s="9">
        <v>33108</v>
      </c>
    </row>
    <row r="34" spans="1:7" x14ac:dyDescent="0.45">
      <c r="A34" s="2" t="s">
        <v>6</v>
      </c>
      <c r="B34" s="3">
        <v>0.66</v>
      </c>
      <c r="C34" s="3">
        <v>0.74</v>
      </c>
      <c r="D34" s="3">
        <v>0.69</v>
      </c>
      <c r="E34" s="3">
        <v>0.7</v>
      </c>
      <c r="F34" s="4">
        <v>0.7</v>
      </c>
      <c r="G34">
        <f t="shared" si="0"/>
        <v>-7.999999999999996E-2</v>
      </c>
    </row>
    <row r="35" spans="1:7" x14ac:dyDescent="0.45">
      <c r="A35" s="5" t="s">
        <v>7</v>
      </c>
      <c r="B35">
        <v>0.79</v>
      </c>
      <c r="C35">
        <v>0.59</v>
      </c>
      <c r="E35">
        <v>0.69</v>
      </c>
      <c r="F35" s="6">
        <v>0.69</v>
      </c>
      <c r="G35">
        <f t="shared" si="0"/>
        <v>0.20000000000000007</v>
      </c>
    </row>
    <row r="36" spans="1:7" x14ac:dyDescent="0.45">
      <c r="A36" s="5" t="s">
        <v>8</v>
      </c>
      <c r="B36">
        <v>0.72</v>
      </c>
      <c r="C36">
        <v>0.66</v>
      </c>
      <c r="E36">
        <v>0.69</v>
      </c>
      <c r="F36" s="6">
        <v>0.69</v>
      </c>
      <c r="G36">
        <f t="shared" si="0"/>
        <v>5.9999999999999942E-2</v>
      </c>
    </row>
    <row r="37" spans="1:7" ht="14.65" thickBot="1" x14ac:dyDescent="0.5">
      <c r="A37" s="7" t="s">
        <v>9</v>
      </c>
      <c r="B37" s="8">
        <v>16555</v>
      </c>
      <c r="C37" s="8">
        <v>16553</v>
      </c>
      <c r="D37" s="8">
        <v>33108</v>
      </c>
      <c r="E37" s="8">
        <v>33108</v>
      </c>
      <c r="F37" s="9">
        <v>33108</v>
      </c>
    </row>
    <row r="38" spans="1:7" x14ac:dyDescent="0.45">
      <c r="A38" s="2" t="s">
        <v>6</v>
      </c>
      <c r="B38" s="3">
        <v>0.8</v>
      </c>
      <c r="C38" s="3">
        <v>0.64</v>
      </c>
      <c r="D38" s="3">
        <v>0.69</v>
      </c>
      <c r="E38" s="3">
        <v>0.72</v>
      </c>
      <c r="F38" s="4">
        <v>0.72</v>
      </c>
      <c r="G38">
        <f t="shared" si="0"/>
        <v>0.16000000000000003</v>
      </c>
    </row>
    <row r="39" spans="1:7" x14ac:dyDescent="0.45">
      <c r="A39" s="5" t="s">
        <v>7</v>
      </c>
      <c r="B39">
        <v>0.51</v>
      </c>
      <c r="C39">
        <v>0.88</v>
      </c>
      <c r="E39">
        <v>0.69</v>
      </c>
      <c r="F39" s="6">
        <v>0.69</v>
      </c>
      <c r="G39">
        <f t="shared" si="0"/>
        <v>-0.37</v>
      </c>
    </row>
    <row r="40" spans="1:7" x14ac:dyDescent="0.45">
      <c r="A40" s="5" t="s">
        <v>8</v>
      </c>
      <c r="B40">
        <v>0.62</v>
      </c>
      <c r="C40">
        <v>0.74</v>
      </c>
      <c r="E40">
        <v>0.68</v>
      </c>
      <c r="F40" s="6">
        <v>0.68</v>
      </c>
      <c r="G40">
        <f t="shared" si="0"/>
        <v>-0.12</v>
      </c>
    </row>
    <row r="41" spans="1:7" ht="14.65" thickBot="1" x14ac:dyDescent="0.5">
      <c r="A41" s="7" t="s">
        <v>9</v>
      </c>
      <c r="B41" s="8">
        <v>16555</v>
      </c>
      <c r="C41" s="8">
        <v>16553</v>
      </c>
      <c r="D41" s="8">
        <v>33108</v>
      </c>
      <c r="E41" s="8">
        <v>33108</v>
      </c>
      <c r="F41" s="9">
        <v>33108</v>
      </c>
    </row>
    <row r="42" spans="1:7" x14ac:dyDescent="0.45">
      <c r="A42" s="2" t="s">
        <v>6</v>
      </c>
      <c r="B42" s="3">
        <v>0.71</v>
      </c>
      <c r="C42" s="3">
        <v>0.67</v>
      </c>
      <c r="D42" s="3">
        <v>0.69</v>
      </c>
      <c r="E42" s="3">
        <v>0.69</v>
      </c>
      <c r="F42" s="4">
        <v>0.69</v>
      </c>
      <c r="G42">
        <f t="shared" si="0"/>
        <v>3.9999999999999925E-2</v>
      </c>
    </row>
    <row r="43" spans="1:7" x14ac:dyDescent="0.45">
      <c r="A43" s="5" t="s">
        <v>7</v>
      </c>
      <c r="B43">
        <v>0.66</v>
      </c>
      <c r="C43">
        <v>0.72</v>
      </c>
      <c r="E43">
        <v>0.69</v>
      </c>
      <c r="F43" s="6">
        <v>0.69</v>
      </c>
      <c r="G43">
        <f t="shared" si="0"/>
        <v>-5.9999999999999942E-2</v>
      </c>
    </row>
    <row r="44" spans="1:7" x14ac:dyDescent="0.45">
      <c r="A44" s="5" t="s">
        <v>8</v>
      </c>
      <c r="B44">
        <v>0.68</v>
      </c>
      <c r="C44">
        <v>0.69</v>
      </c>
      <c r="E44">
        <v>0.69</v>
      </c>
      <c r="F44" s="6">
        <v>0.69</v>
      </c>
      <c r="G44">
        <f t="shared" si="0"/>
        <v>-9.9999999999998979E-3</v>
      </c>
    </row>
    <row r="45" spans="1:7" ht="14.65" thickBot="1" x14ac:dyDescent="0.5">
      <c r="A45" s="7" t="s">
        <v>9</v>
      </c>
      <c r="B45" s="8">
        <v>16555</v>
      </c>
      <c r="C45" s="8">
        <v>16553</v>
      </c>
      <c r="D45" s="8">
        <v>33108</v>
      </c>
      <c r="E45" s="8">
        <v>33108</v>
      </c>
      <c r="F45" s="9">
        <v>33108</v>
      </c>
    </row>
  </sheetData>
  <conditionalFormatting sqref="G2:G45">
    <cfRule type="colorScale" priority="1">
      <colorScale>
        <cfvo type="min"/>
        <cfvo type="num" val="0"/>
        <cfvo type="max"/>
        <color rgb="FFFF0000"/>
        <color rgb="FFFCFCFF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223B-54BF-411F-9911-CEF37FF0CCE6}">
  <dimension ref="A1:B3"/>
  <sheetViews>
    <sheetView workbookViewId="0">
      <selection activeCell="A4" sqref="A4"/>
    </sheetView>
  </sheetViews>
  <sheetFormatPr defaultRowHeight="14.25" x14ac:dyDescent="0.45"/>
  <cols>
    <col min="1" max="1" width="11.796875" bestFit="1" customWidth="1"/>
  </cols>
  <sheetData>
    <row r="1" spans="1:2" x14ac:dyDescent="0.45">
      <c r="A1" t="s">
        <v>23</v>
      </c>
      <c r="B1">
        <f>AVERAGE(0.7027,0.51064,0.71429,0.76923,0.6798,0.69672,0.70244,0.2963,0.57561,0.70588)</f>
        <v>0.63536099999999995</v>
      </c>
    </row>
    <row r="2" spans="1:2" x14ac:dyDescent="0.45">
      <c r="A2" t="s">
        <v>24</v>
      </c>
      <c r="B2">
        <f>Valid!L2</f>
        <v>0.70090909090909082</v>
      </c>
    </row>
    <row r="3" spans="1:2" x14ac:dyDescent="0.45">
      <c r="A3" t="s">
        <v>25</v>
      </c>
      <c r="B3">
        <f>B2-B1</f>
        <v>6.5548090909090861E-2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Test</vt:lpstr>
      <vt:lpstr>Valid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Brockmank</dc:creator>
  <cp:lastModifiedBy>Brockmank</cp:lastModifiedBy>
  <dcterms:created xsi:type="dcterms:W3CDTF">2015-06-05T18:17:20Z</dcterms:created>
  <dcterms:modified xsi:type="dcterms:W3CDTF">2023-05-08T20:24:46Z</dcterms:modified>
</cp:coreProperties>
</file>