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<sst xmlns="http://schemas.openxmlformats.org/spreadsheetml/2006/main" count="47" uniqueCount="25">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</sst>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1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D12" activeCellId="0" sqref="AD12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3.8" hidden="false" customHeight="false" outlineLevel="0" collapsed="false">
      <c r="A2" s="0" t="n">
        <v>1</v>
      </c>
      <c r="B2" s="0" t="n">
        <v>12.4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X2" s="0" t="n">
        <v>1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</row>
    <row r="3" customFormat="false" ht="13.8" hidden="false" customHeight="false" outlineLevel="0" collapsed="false">
      <c r="A3" s="0" t="n">
        <v>1</v>
      </c>
      <c r="B3" s="0" t="n">
        <v>12.4</v>
      </c>
      <c r="C3" s="0" t="n">
        <v>1.73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X3" s="0" t="n">
        <v>1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</row>
    <row r="4" customFormat="false" ht="13.8" hidden="false" customHeight="false" outlineLevel="0" collapsed="false">
      <c r="A4" s="0" t="n">
        <v>2</v>
      </c>
      <c r="B4" s="0" t="n">
        <v>12.3</v>
      </c>
      <c r="C4" s="0" t="n">
        <v>1.77</v>
      </c>
      <c r="D4" s="3" t="n">
        <v>1.04</v>
      </c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X4" s="0" t="n">
        <v>2</v>
      </c>
      <c r="Y4" s="6" t="n">
        <f aca="false">D4</f>
        <v>1.04</v>
      </c>
      <c r="Z4" s="6" t="n">
        <f aca="false">P4</f>
        <v>1.1</v>
      </c>
      <c r="AA4" s="6" t="n">
        <f aca="false">Y4/Z4</f>
        <v>0.945454545454546</v>
      </c>
      <c r="AB4" s="7"/>
      <c r="AC4" s="8"/>
    </row>
    <row r="5" customFormat="false" ht="13.8" hidden="false" customHeight="false" outlineLevel="0" collapsed="false">
      <c r="A5" s="0" t="n">
        <v>2</v>
      </c>
      <c r="B5" s="0" t="n">
        <v>12.3</v>
      </c>
      <c r="C5" s="0" t="n">
        <v>1.74</v>
      </c>
      <c r="D5" s="3" t="n">
        <v>0.788</v>
      </c>
      <c r="M5" s="0" t="n">
        <v>2</v>
      </c>
      <c r="N5" s="0" t="n">
        <v>20.8</v>
      </c>
      <c r="O5" s="0" t="n">
        <v>1.74</v>
      </c>
      <c r="P5" s="3" t="n">
        <v>1.1</v>
      </c>
      <c r="X5" s="0" t="n">
        <v>2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0.830909090909091</v>
      </c>
      <c r="AC5" s="8" t="n">
        <f aca="false">STDEV(AA4:AA5)/AB5*100</f>
        <v>19.4957230699137</v>
      </c>
    </row>
    <row r="6" customFormat="false" ht="13.8" hidden="false" customHeight="false" outlineLevel="0" collapsed="false">
      <c r="A6" s="0" t="n">
        <v>3</v>
      </c>
      <c r="B6" s="0" t="n">
        <v>11.7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O6" s="0" t="n">
        <v>1.75</v>
      </c>
      <c r="P6" s="3" t="n">
        <v>0.933</v>
      </c>
      <c r="Q6" s="0" t="n">
        <v>21.1</v>
      </c>
      <c r="S6" s="0" t="n">
        <v>1.75</v>
      </c>
      <c r="U6" s="3" t="n">
        <v>0.933</v>
      </c>
      <c r="X6" s="0" t="n">
        <v>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</row>
    <row r="7" customFormat="false" ht="13.8" hidden="false" customHeight="false" outlineLevel="0" collapsed="false">
      <c r="A7" s="0" t="n">
        <v>3</v>
      </c>
      <c r="B7" s="0" t="n">
        <v>11.7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 t="n">
        <v>0.933</v>
      </c>
      <c r="X7" s="0" t="n">
        <v>3</v>
      </c>
      <c r="Y7" s="3" t="n">
        <f aca="false">D7</f>
        <v>0.705</v>
      </c>
      <c r="Z7" s="3" t="n">
        <f aca="false">P7</f>
        <v>0.933</v>
      </c>
      <c r="AA7" s="4" t="n">
        <f aca="false">Y7/Z7</f>
        <v>0.755627009646302</v>
      </c>
      <c r="AB7" s="5" t="n">
        <f aca="false">AVERAGE(AA6:AA7)</f>
        <v>0.755627009646302</v>
      </c>
      <c r="AC7" s="2" t="n">
        <f aca="false">STDEV(AA6:AA7)/AB7*100</f>
        <v>0</v>
      </c>
    </row>
    <row r="8" customFormat="false" ht="13.8" hidden="false" customHeight="false" outlineLevel="0" collapsed="false">
      <c r="A8" s="0" t="n">
        <v>4</v>
      </c>
      <c r="B8" s="0" t="n">
        <v>11.6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X8" s="0" t="n">
        <v>4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</row>
    <row r="9" customFormat="false" ht="13.8" hidden="false" customHeight="false" outlineLevel="0" collapsed="false">
      <c r="A9" s="0" t="n">
        <v>4</v>
      </c>
      <c r="B9" s="0" t="n">
        <v>11.6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X9" s="0" t="n">
        <v>4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</row>
    <row r="10" customFormat="false" ht="15" hidden="false" customHeight="false" outlineLevel="0" collapsed="false">
      <c r="A10" s="0" t="s">
        <v>17</v>
      </c>
      <c r="B10" s="0" t="n">
        <v>13</v>
      </c>
      <c r="C10" s="0" t="n">
        <v>1.77</v>
      </c>
      <c r="D10" s="3" t="n">
        <v>1.04</v>
      </c>
      <c r="E10" s="0" t="n">
        <v>13.1</v>
      </c>
      <c r="F10" s="0" t="s">
        <v>18</v>
      </c>
      <c r="G10" s="0" t="n">
        <v>1.76</v>
      </c>
      <c r="H10" s="0" t="s">
        <v>19</v>
      </c>
      <c r="I10" s="3" t="n">
        <v>1</v>
      </c>
      <c r="J10" s="0" t="s">
        <v>20</v>
      </c>
      <c r="M10" s="0" t="s">
        <v>17</v>
      </c>
      <c r="N10" s="0" t="n">
        <v>21</v>
      </c>
      <c r="O10" s="0" t="n">
        <v>1.75</v>
      </c>
      <c r="P10" s="3" t="n">
        <v>0.986</v>
      </c>
      <c r="Q10" s="0" t="n">
        <v>21</v>
      </c>
      <c r="R10" s="0" t="s">
        <v>21</v>
      </c>
      <c r="S10" s="0" t="n">
        <v>1.74</v>
      </c>
      <c r="T10" s="0" t="s">
        <v>22</v>
      </c>
      <c r="U10" s="3" t="n">
        <v>1</v>
      </c>
      <c r="V10" s="0" t="s">
        <v>20</v>
      </c>
      <c r="X10" s="0" t="s">
        <v>17</v>
      </c>
      <c r="Y10" s="3" t="n">
        <f aca="false">D10</f>
        <v>1.04</v>
      </c>
      <c r="Z10" s="3" t="n">
        <f aca="false">P10</f>
        <v>0.986</v>
      </c>
      <c r="AA10" s="4" t="n">
        <f aca="false">Y10/Z10</f>
        <v>1.05476673427992</v>
      </c>
      <c r="AB10" s="0"/>
      <c r="AC10" s="0"/>
    </row>
    <row r="11" customFormat="false" ht="15" hidden="false" customHeight="false" outlineLevel="0" collapsed="false">
      <c r="A11" s="0" t="s">
        <v>17</v>
      </c>
      <c r="B11" s="0" t="n">
        <v>13.1</v>
      </c>
      <c r="C11" s="0" t="n">
        <v>1.76</v>
      </c>
      <c r="D11" s="3" t="n">
        <v>0.986</v>
      </c>
      <c r="M11" s="0" t="s">
        <v>17</v>
      </c>
      <c r="N11" s="0" t="n">
        <v>21</v>
      </c>
      <c r="O11" s="0" t="n">
        <v>1.75</v>
      </c>
      <c r="P11" s="3" t="n">
        <v>0.986</v>
      </c>
      <c r="X11" s="0" t="s">
        <v>17</v>
      </c>
      <c r="Y11" s="3" t="n">
        <f aca="false">D11</f>
        <v>0.986</v>
      </c>
      <c r="Z11" s="3" t="n">
        <f aca="false">P11</f>
        <v>0.986</v>
      </c>
      <c r="AA11" s="4" t="n">
        <f aca="false">Y11/Z11</f>
        <v>1</v>
      </c>
      <c r="AB11" s="0"/>
      <c r="AC11" s="0"/>
    </row>
    <row r="12" customFormat="false" ht="15" hidden="false" customHeight="false" outlineLevel="0" collapsed="false">
      <c r="A12" s="0" t="s">
        <v>17</v>
      </c>
      <c r="B12" s="0" t="n">
        <v>13.1</v>
      </c>
      <c r="C12" s="0" t="n">
        <v>1.76</v>
      </c>
      <c r="D12" s="3" t="n">
        <v>0.986</v>
      </c>
      <c r="M12" s="0" t="s">
        <v>17</v>
      </c>
      <c r="N12" s="0" t="n">
        <v>21</v>
      </c>
      <c r="O12" s="0" t="n">
        <v>1.73</v>
      </c>
      <c r="P12" s="3" t="n">
        <v>0.986</v>
      </c>
      <c r="X12" s="0" t="s">
        <v>17</v>
      </c>
      <c r="Y12" s="3" t="n">
        <f aca="false">D12</f>
        <v>0.986</v>
      </c>
      <c r="Z12" s="3" t="n">
        <f aca="false">P12</f>
        <v>0.986</v>
      </c>
      <c r="AA12" s="4" t="n">
        <f aca="false">Y12/Z12</f>
        <v>1</v>
      </c>
      <c r="AB12" s="0"/>
      <c r="AC12" s="0"/>
    </row>
    <row r="13" customFormat="false" ht="15" hidden="false" customHeight="false" outlineLevel="0" collapsed="false">
      <c r="A13" s="0" t="s">
        <v>17</v>
      </c>
      <c r="B13" s="0" t="n">
        <v>13.1</v>
      </c>
      <c r="C13" s="0" t="n">
        <v>1.75</v>
      </c>
      <c r="D13" s="3" t="n">
        <v>0.986</v>
      </c>
      <c r="M13" s="0" t="s">
        <v>17</v>
      </c>
      <c r="N13" s="0" t="n">
        <v>20.9</v>
      </c>
      <c r="O13" s="0" t="n">
        <v>1.74</v>
      </c>
      <c r="P13" s="3" t="n">
        <v>1.04</v>
      </c>
      <c r="X13" s="0" t="s">
        <v>17</v>
      </c>
      <c r="Y13" s="3" t="n">
        <f aca="false">D13</f>
        <v>0.986</v>
      </c>
      <c r="Z13" s="3" t="n">
        <f aca="false">P13</f>
        <v>1.04</v>
      </c>
      <c r="AA13" s="4" t="n">
        <f aca="false">Y13/Z13</f>
        <v>0.948076923076923</v>
      </c>
      <c r="AB13" s="5" t="n">
        <f aca="false">AVERAGE(AA10:AA13)</f>
        <v>1.00071091433921</v>
      </c>
      <c r="AC13" s="2" t="n">
        <f aca="false">STDEV(AA10:AA13)/AB13*100</f>
        <v>4.35327199468529</v>
      </c>
    </row>
    <row r="14" customFormat="false" ht="15" hidden="false" customHeight="false" outlineLevel="0" collapsed="false">
      <c r="AA14" s="4"/>
      <c r="AB14" s="0"/>
      <c r="AC14" s="0"/>
    </row>
    <row r="15" customFormat="false" ht="15" hidden="false" customHeight="false" outlineLevel="0" collapsed="false">
      <c r="AA15" s="4"/>
      <c r="AB15" s="0"/>
      <c r="AC15" s="0"/>
    </row>
    <row r="16" customFormat="false" ht="15" hidden="false" customHeight="false" outlineLevel="0" collapsed="false">
      <c r="AA16" s="4"/>
      <c r="AB16" s="0"/>
      <c r="AC16" s="0"/>
    </row>
    <row r="17" customFormat="false" ht="15" hidden="false" customHeight="false" outlineLevel="0" collapsed="false">
      <c r="AA17" s="4"/>
      <c r="AB17" s="0"/>
      <c r="AC17" s="0"/>
    </row>
    <row r="18" customFormat="false" ht="15" hidden="false" customHeight="false" outlineLevel="0" collapsed="false">
      <c r="E18" s="0" t="n">
        <f aca="false">MIN(E2:E10)</f>
        <v>13.1</v>
      </c>
      <c r="Q18" s="0" t="n">
        <f aca="false">MIN(Q2:Q10)</f>
        <v>20.7</v>
      </c>
      <c r="AB18" s="9"/>
      <c r="AC18" s="0"/>
    </row>
    <row r="19" customFormat="false" ht="15" hidden="false" customHeight="false" outlineLevel="0" collapsed="false">
      <c r="E19" s="0" t="n">
        <f aca="false">MAX(E2:E10)</f>
        <v>13.7</v>
      </c>
      <c r="Q19" s="0" t="n">
        <f aca="false">MAX(Q2:Q10)</f>
        <v>21.1</v>
      </c>
      <c r="AB19" s="9"/>
      <c r="AC19" s="0"/>
    </row>
    <row r="20" customFormat="false" ht="15" hidden="false" customHeight="false" outlineLevel="0" collapsed="false">
      <c r="AB20" s="5" t="s">
        <v>23</v>
      </c>
      <c r="AC20" s="2" t="n">
        <f aca="false">AVERAGE(AC3:AC13)</f>
        <v>4.88915214336947</v>
      </c>
    </row>
    <row r="21" customFormat="false" ht="15" hidden="false" customHeight="false" outlineLevel="0" collapsed="false">
      <c r="AB21" s="5" t="s">
        <v>24</v>
      </c>
      <c r="AC21" s="2" t="n">
        <f aca="false">MEDIAN(AC3:AC13)</f>
        <v>0.362768890637698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LibreOffice/5.1.4.2$Linux_X86_64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2016-09-19T11:47:37Z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