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4670" windowHeight="52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2" i="2" l="1"/>
  <c r="D22" i="2"/>
  <c r="E20" i="2"/>
  <c r="C20" i="2"/>
  <c r="B4" i="2"/>
  <c r="C4" i="2"/>
  <c r="D4" i="2"/>
  <c r="B5" i="2"/>
  <c r="B6" i="2" s="1"/>
  <c r="D5" i="2"/>
  <c r="C5" i="2" s="1"/>
  <c r="D3" i="2"/>
  <c r="C3" i="2" s="1"/>
  <c r="B3" i="2"/>
  <c r="C2" i="2"/>
  <c r="D2" i="2"/>
  <c r="B2" i="2"/>
  <c r="C5" i="1"/>
  <c r="E3" i="1"/>
  <c r="E4" i="1"/>
  <c r="F4" i="1" s="1"/>
  <c r="G4" i="1" s="1"/>
  <c r="E2" i="1"/>
  <c r="E22" i="2" l="1"/>
  <c r="D6" i="2"/>
  <c r="C6" i="2" s="1"/>
  <c r="B7" i="2"/>
  <c r="G3" i="1"/>
  <c r="F3" i="1"/>
  <c r="G2" i="1"/>
  <c r="G5" i="1" s="1"/>
  <c r="D7" i="2" l="1"/>
  <c r="C7" i="2" s="1"/>
  <c r="B8" i="2" s="1"/>
  <c r="D8" i="2" l="1"/>
  <c r="C8" i="2" s="1"/>
  <c r="B9" i="2"/>
  <c r="D9" i="2" l="1"/>
  <c r="C9" i="2" s="1"/>
  <c r="B10" i="2" s="1"/>
  <c r="D10" i="2" l="1"/>
  <c r="C10" i="2" s="1"/>
  <c r="B11" i="2"/>
  <c r="D11" i="2" l="1"/>
  <c r="C11" i="2" s="1"/>
  <c r="B12" i="2" s="1"/>
  <c r="D12" i="2" l="1"/>
  <c r="C12" i="2" s="1"/>
  <c r="B13" i="2"/>
  <c r="D13" i="2" l="1"/>
  <c r="C13" i="2" s="1"/>
  <c r="B14" i="2" s="1"/>
  <c r="D14" i="2" l="1"/>
  <c r="C14" i="2" s="1"/>
  <c r="B15" i="2"/>
  <c r="D15" i="2" l="1"/>
  <c r="C15" i="2" s="1"/>
  <c r="B16" i="2" s="1"/>
  <c r="D16" i="2" l="1"/>
  <c r="C16" i="2" s="1"/>
  <c r="B17" i="2"/>
  <c r="D17" i="2" l="1"/>
  <c r="C17" i="2" s="1"/>
  <c r="B18" i="2" s="1"/>
  <c r="D18" i="2" l="1"/>
  <c r="C18" i="2" s="1"/>
  <c r="B19" i="2"/>
  <c r="D19" i="2" l="1"/>
  <c r="C19" i="2" s="1"/>
  <c r="B20" i="2" s="1"/>
  <c r="D20" i="2" l="1"/>
</calcChain>
</file>

<file path=xl/sharedStrings.xml><?xml version="1.0" encoding="utf-8"?>
<sst xmlns="http://schemas.openxmlformats.org/spreadsheetml/2006/main" count="39" uniqueCount="32">
  <si>
    <t>Qty</t>
  </si>
  <si>
    <t>Size</t>
  </si>
  <si>
    <t>Thickness</t>
  </si>
  <si>
    <t>Weight per cu in</t>
  </si>
  <si>
    <t>Pounds</t>
  </si>
  <si>
    <t>Total</t>
  </si>
  <si>
    <t>Month</t>
  </si>
  <si>
    <t>balance</t>
  </si>
  <si>
    <t>principle</t>
  </si>
  <si>
    <t>interest</t>
  </si>
  <si>
    <t>Payment</t>
  </si>
  <si>
    <t>Rate</t>
  </si>
  <si>
    <t>Loan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</si>
  <si>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</si>
  <si>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</si>
  <si>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</si>
  <si>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</si>
  <si>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</si>
  <si>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</si>
  <si>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</si>
  <si>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</si>
  <si>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</si>
  <si>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</si>
  <si>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</si>
  <si>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</si>
  <si>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Last payment</t>
  </si>
  <si>
    <t>Toatl</t>
  </si>
  <si>
    <t>Total paid</t>
  </si>
  <si>
    <t>Volume (cu in)</t>
  </si>
  <si>
    <t>oz</t>
  </si>
  <si>
    <t>in</t>
  </si>
  <si>
    <t>Weight (ounces)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</si>
</sst>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205" zoomScaleNormal="205" workbookViewId="0">
      <selection activeCell="G8" sqref="G8"/>
    </sheetView>
  </sheetViews>
  <sheetFormatPr defaultRowHeight="15" x14ac:dyDescent="0.25"/>
  <cols>
    <col min="2" max="2" width="8.140625" customWidth="1"/>
    <col min="4" max="4" width="9.140625" style="1"/>
    <col min="5" max="5" width="17" customWidth="1"/>
    <col min="6" max="6" width="16.42578125" customWidth="1"/>
  </cols>
  <sheetData>
    <row r="1" spans="1:7" x14ac:dyDescent="0.25">
      <c r="C1" t="s">
        <v>0</v>
      </c>
      <c r="D1" t="s">
        <v>1</v>
      </c>
      <c r="E1" s="1" t="s">
        <v>28</v>
      </c>
      <c r="F1" t="s">
        <v>31</v>
      </c>
      <c r="G1" t="s">
        <v>4</v>
      </c>
    </row>
    <row r="2" spans="1:7" x14ac:dyDescent="0.25">
      <c r="C2">
        <v>10</v>
      </c>
      <c r="D2">
        <v>8</v>
      </c>
      <c r="E2" s="1">
        <f>3.141 * (D2 / 2)^2 *C$7 *C2</f>
        <v>251.28</v>
      </c>
      <c r="F2">
        <f>E2*C$8</f>
        <v>125.64</v>
      </c>
      <c r="G2">
        <f>F2/16</f>
        <v>7.8525</v>
      </c>
    </row>
    <row r="3" spans="1:7" x14ac:dyDescent="0.25">
      <c r="C3">
        <v>7</v>
      </c>
      <c r="D3">
        <v>12</v>
      </c>
      <c r="E3" s="1">
        <f>3.141 * (D3 / 2)^2 *C$7 *C3</f>
        <v>395.76599999999996</v>
      </c>
      <c r="F3">
        <f>E3*$C$8</f>
        <v>197.88299999999998</v>
      </c>
      <c r="G3">
        <f t="shared" ref="G3:G4" si="0">F3/16</f>
        <v>12.367687499999999</v>
      </c>
    </row>
    <row r="4" spans="1:7" x14ac:dyDescent="0.25">
      <c r="C4">
        <v>5</v>
      </c>
      <c r="D4">
        <v>18</v>
      </c>
      <c r="E4" s="1">
        <f>3.141 * (D4 / 2)^2 *C$7 *C4</f>
        <v>636.05250000000001</v>
      </c>
      <c r="F4">
        <f>E4*C$8</f>
        <v>318.02625</v>
      </c>
      <c r="G4">
        <f t="shared" si="0"/>
        <v>19.876640625</v>
      </c>
    </row>
    <row r="5" spans="1:7" x14ac:dyDescent="0.25">
      <c r="A5" t="s">
        <v>5</v>
      </c>
      <c r="C5">
        <f>SUM(C2:C4)</f>
        <v>22</v>
      </c>
      <c r="D5"/>
      <c r="E5" s="1"/>
      <c r="G5">
        <f>SUM(G2:G4)</f>
        <v>40.096828125000002</v>
      </c>
    </row>
    <row r="7" spans="1:7" x14ac:dyDescent="0.25">
      <c r="A7" t="s">
        <v>2</v>
      </c>
      <c r="C7">
        <v>0.5</v>
      </c>
      <c r="D7" s="1" t="s">
        <v>30</v>
      </c>
    </row>
    <row r="8" spans="1:7" x14ac:dyDescent="0.25">
      <c r="A8" t="s">
        <v>3</v>
      </c>
      <c r="C8">
        <v>0.5</v>
      </c>
      <c r="D8" s="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4" zoomScale="190" zoomScaleNormal="190" workbookViewId="0">
      <selection activeCell="C22" sqref="C22"/>
    </sheetView>
  </sheetViews>
  <sheetFormatPr defaultRowHeight="15" x14ac:dyDescent="0.25"/>
  <cols>
    <col min="2" max="3" width="10.42578125" bestFit="1" customWidth="1"/>
    <col min="5" max="5" width="10.42578125" bestFit="1" customWidth="1"/>
    <col min="8" max="8" width="12.5703125" customWidth="1"/>
  </cols>
  <sheetData>
    <row r="1" spans="1:8" s="2" customFormat="1" ht="15.75" x14ac:dyDescent="0.25">
      <c r="A1" s="2" t="s">
        <v>6</v>
      </c>
      <c r="B1" s="2" t="s">
        <v>7</v>
      </c>
      <c r="C1" s="2" t="s">
        <v>8</v>
      </c>
      <c r="D1" s="2" t="s">
        <v>9</v>
      </c>
      <c r="G1" s="2" t="s">
        <v>10</v>
      </c>
      <c r="H1" s="3">
        <v>2000</v>
      </c>
    </row>
    <row r="2" spans="1:8" ht="15.75" x14ac:dyDescent="0.25">
      <c r="A2" t="s">
        <v>13</v>
      </c>
      <c r="B2" s="5">
        <f>H3</f>
        <v>35000</v>
      </c>
      <c r="C2" s="5">
        <f>H$1-D2</f>
        <v>1854.1666666666667</v>
      </c>
      <c r="D2" s="3">
        <f>H$2/12*B2</f>
        <v>145.83333333333334</v>
      </c>
      <c r="G2" t="s">
        <v>11</v>
      </c>
      <c r="H2" s="4">
        <v>0.05</v>
      </c>
    </row>
    <row r="3" spans="1:8" ht="15.75" x14ac:dyDescent="0.25">
      <c r="A3" t="s">
        <v>14</v>
      </c>
      <c r="B3" s="5">
        <f>B2-C2</f>
        <v>33145.833333333336</v>
      </c>
      <c r="C3" s="5">
        <f>H$1-D3</f>
        <v>1861.8923611111111</v>
      </c>
      <c r="D3" s="3">
        <f>H$2/12*B3</f>
        <v>138.10763888888889</v>
      </c>
      <c r="G3" t="s">
        <v>12</v>
      </c>
      <c r="H3" s="3">
        <v>35000</v>
      </c>
    </row>
    <row r="4" spans="1:8" ht="15.75" x14ac:dyDescent="0.25">
      <c r="A4" t="s">
        <v>15</v>
      </c>
      <c r="B4" s="5">
        <f t="shared" ref="B4:B20" si="0">B3-C3</f>
        <v>31283.940972222226</v>
      </c>
      <c r="C4" s="5">
        <f t="shared" ref="C4:C19" si="1">H$1-D4</f>
        <v>1869.6502459490741</v>
      </c>
      <c r="D4" s="3">
        <f t="shared" ref="D4:D20" si="2">H$2/12*B4</f>
        <v>130.34975405092595</v>
      </c>
    </row>
    <row r="5" spans="1:8" ht="15.75" x14ac:dyDescent="0.25">
      <c r="A5" t="s">
        <v>16</v>
      </c>
      <c r="B5" s="5">
        <f t="shared" si="0"/>
        <v>29414.290726273153</v>
      </c>
      <c r="C5" s="5">
        <f t="shared" si="1"/>
        <v>1877.4404553071952</v>
      </c>
      <c r="D5" s="3">
        <f t="shared" si="2"/>
        <v>122.55954469280481</v>
      </c>
    </row>
    <row r="6" spans="1:8" ht="15.75" x14ac:dyDescent="0.25">
      <c r="A6" t="s">
        <v>17</v>
      </c>
      <c r="B6" s="5">
        <f t="shared" si="0"/>
        <v>27536.850270965959</v>
      </c>
      <c r="C6" s="5">
        <f t="shared" si="1"/>
        <v>1885.2631238709753</v>
      </c>
      <c r="D6" s="3">
        <f t="shared" si="2"/>
        <v>114.73687612902482</v>
      </c>
    </row>
    <row r="7" spans="1:8" ht="15.75" x14ac:dyDescent="0.25">
      <c r="A7" t="s">
        <v>18</v>
      </c>
      <c r="B7" s="5">
        <f t="shared" si="0"/>
        <v>25651.587147094982</v>
      </c>
      <c r="C7" s="5">
        <f t="shared" si="1"/>
        <v>1893.1183868871042</v>
      </c>
      <c r="D7" s="3">
        <f t="shared" si="2"/>
        <v>106.88161311289576</v>
      </c>
    </row>
    <row r="8" spans="1:8" ht="15.75" x14ac:dyDescent="0.25">
      <c r="A8" t="s">
        <v>19</v>
      </c>
      <c r="B8" s="5">
        <f t="shared" si="0"/>
        <v>23758.468760207877</v>
      </c>
      <c r="C8" s="5">
        <f t="shared" si="1"/>
        <v>1901.0063801658005</v>
      </c>
      <c r="D8" s="3">
        <f t="shared" si="2"/>
        <v>98.993619834199492</v>
      </c>
    </row>
    <row r="9" spans="1:8" ht="15.75" x14ac:dyDescent="0.25">
      <c r="A9" t="s">
        <v>20</v>
      </c>
      <c r="B9" s="5">
        <f t="shared" si="0"/>
        <v>21857.462380042078</v>
      </c>
      <c r="C9" s="5">
        <f t="shared" si="1"/>
        <v>1908.927240083158</v>
      </c>
      <c r="D9" s="3">
        <f t="shared" si="2"/>
        <v>91.072759916841989</v>
      </c>
    </row>
    <row r="10" spans="1:8" ht="15.75" x14ac:dyDescent="0.25">
      <c r="A10" t="s">
        <v>21</v>
      </c>
      <c r="B10" s="5">
        <f t="shared" si="0"/>
        <v>19948.53513995892</v>
      </c>
      <c r="C10" s="5">
        <f t="shared" si="1"/>
        <v>1916.8811035835045</v>
      </c>
      <c r="D10" s="3">
        <f t="shared" si="2"/>
        <v>83.118896416495502</v>
      </c>
    </row>
    <row r="11" spans="1:8" ht="15.75" x14ac:dyDescent="0.25">
      <c r="A11" t="s">
        <v>22</v>
      </c>
      <c r="B11" s="5">
        <f t="shared" si="0"/>
        <v>18031.654036375414</v>
      </c>
      <c r="C11" s="5">
        <f t="shared" si="1"/>
        <v>1924.868108181769</v>
      </c>
      <c r="D11" s="3">
        <f t="shared" si="2"/>
        <v>75.131891818230883</v>
      </c>
    </row>
    <row r="12" spans="1:8" ht="15.75" x14ac:dyDescent="0.25">
      <c r="A12" t="s">
        <v>23</v>
      </c>
      <c r="B12" s="5">
        <f t="shared" si="0"/>
        <v>16106.785928193645</v>
      </c>
      <c r="C12" s="5">
        <f t="shared" si="1"/>
        <v>1932.8883919658599</v>
      </c>
      <c r="D12" s="3">
        <f t="shared" si="2"/>
        <v>67.11160803414019</v>
      </c>
    </row>
    <row r="13" spans="1:8" ht="15.75" x14ac:dyDescent="0.25">
      <c r="A13" t="s">
        <v>24</v>
      </c>
      <c r="B13" s="5">
        <f t="shared" si="0"/>
        <v>14173.897536227785</v>
      </c>
      <c r="C13" s="5">
        <f t="shared" si="1"/>
        <v>1940.9420935990508</v>
      </c>
      <c r="D13" s="3">
        <f t="shared" si="2"/>
        <v>59.057906400949101</v>
      </c>
    </row>
    <row r="14" spans="1:8" ht="15.75" x14ac:dyDescent="0.25">
      <c r="A14" t="s">
        <v>13</v>
      </c>
      <c r="B14" s="5">
        <f t="shared" si="0"/>
        <v>12232.955442628734</v>
      </c>
      <c r="C14" s="5">
        <f t="shared" si="1"/>
        <v>1949.0293523223802</v>
      </c>
      <c r="D14" s="3">
        <f t="shared" si="2"/>
        <v>50.970647677619723</v>
      </c>
    </row>
    <row r="15" spans="1:8" ht="15.75" x14ac:dyDescent="0.25">
      <c r="A15" t="s">
        <v>14</v>
      </c>
      <c r="B15" s="5">
        <f t="shared" si="0"/>
        <v>10283.926090306353</v>
      </c>
      <c r="C15" s="5">
        <f t="shared" si="1"/>
        <v>1957.1503079570568</v>
      </c>
      <c r="D15" s="3">
        <f t="shared" si="2"/>
        <v>42.84969204294314</v>
      </c>
    </row>
    <row r="16" spans="1:8" ht="15.75" x14ac:dyDescent="0.25">
      <c r="A16" t="s">
        <v>15</v>
      </c>
      <c r="B16" s="5">
        <f t="shared" si="0"/>
        <v>8326.7757823492957</v>
      </c>
      <c r="C16" s="5">
        <f t="shared" si="1"/>
        <v>1965.3051009068779</v>
      </c>
      <c r="D16" s="3">
        <f t="shared" si="2"/>
        <v>34.694899093122068</v>
      </c>
    </row>
    <row r="17" spans="1:6" ht="15.75" x14ac:dyDescent="0.25">
      <c r="A17" t="s">
        <v>16</v>
      </c>
      <c r="B17" s="5">
        <f t="shared" si="0"/>
        <v>6361.470681442418</v>
      </c>
      <c r="C17" s="5">
        <f t="shared" si="1"/>
        <v>1973.4938721606566</v>
      </c>
      <c r="D17" s="3">
        <f t="shared" si="2"/>
        <v>26.506127839343407</v>
      </c>
    </row>
    <row r="18" spans="1:6" ht="15.75" x14ac:dyDescent="0.25">
      <c r="A18" t="s">
        <v>17</v>
      </c>
      <c r="B18" s="5">
        <f t="shared" si="0"/>
        <v>4387.9768092817612</v>
      </c>
      <c r="C18" s="5">
        <f t="shared" si="1"/>
        <v>1981.7167632946594</v>
      </c>
      <c r="D18" s="3">
        <f t="shared" si="2"/>
        <v>18.28323670534067</v>
      </c>
    </row>
    <row r="19" spans="1:6" ht="15.75" x14ac:dyDescent="0.25">
      <c r="A19" t="s">
        <v>18</v>
      </c>
      <c r="B19" s="5">
        <f t="shared" si="0"/>
        <v>2406.2600459871019</v>
      </c>
      <c r="C19" s="5">
        <f t="shared" si="1"/>
        <v>1989.9739164750538</v>
      </c>
      <c r="D19" s="3">
        <f t="shared" si="2"/>
        <v>10.026083524946257</v>
      </c>
    </row>
    <row r="20" spans="1:6" ht="15.75" x14ac:dyDescent="0.25">
      <c r="A20" t="s">
        <v>19</v>
      </c>
      <c r="B20" s="5">
        <f t="shared" si="0"/>
        <v>416.28612951204809</v>
      </c>
      <c r="C20" s="5">
        <f>B20</f>
        <v>416.28612951204809</v>
      </c>
      <c r="D20" s="3">
        <f t="shared" si="2"/>
        <v>1.7345255396335337</v>
      </c>
      <c r="E20" s="5">
        <f>C20+D20</f>
        <v>418.02065505168162</v>
      </c>
      <c r="F20" t="s">
        <v>25</v>
      </c>
    </row>
    <row r="21" spans="1:6" ht="16.5" thickBot="1" x14ac:dyDescent="0.3">
      <c r="B21" s="5"/>
      <c r="C21" s="5"/>
      <c r="D21" s="3"/>
    </row>
    <row r="22" spans="1:6" ht="15.75" thickBot="1" x14ac:dyDescent="0.3">
      <c r="A22" t="s">
        <v>26</v>
      </c>
      <c r="B22" s="5"/>
      <c r="C22" s="5">
        <f>SUM(C2:C20)</f>
        <v>35000</v>
      </c>
      <c r="D22" s="5">
        <f>SUM(D2:D20)</f>
        <v>1418.0206550516798</v>
      </c>
      <c r="E22" s="6">
        <f>C22+D22</f>
        <v>36418.020655051681</v>
      </c>
      <c r="F22" t="s">
        <v>27</v>
      </c>
    </row>
    <row r="23" spans="1:6" ht="15.75" x14ac:dyDescent="0.25">
      <c r="B23" s="5"/>
      <c r="C23" s="5"/>
      <c r="D23" s="3"/>
    </row>
    <row r="24" spans="1:6" ht="15.75" x14ac:dyDescent="0.25">
      <c r="B24" s="5"/>
      <c r="C24" s="5"/>
      <c r="D24" s="3"/>
    </row>
    <row r="25" spans="1:6" ht="15.75" x14ac:dyDescent="0.25">
      <c r="B25" s="5"/>
      <c r="C25" s="5"/>
      <c r="D25" s="3"/>
    </row>
    <row r="26" spans="1:6" ht="15.75" x14ac:dyDescent="0.25">
      <c r="B26" s="5"/>
      <c r="C26" s="5"/>
      <c r="D26" s="3"/>
    </row>
    <row r="27" spans="1:6" ht="15.75" x14ac:dyDescent="0.25">
      <c r="B27" s="5"/>
      <c r="C27" s="5"/>
      <c r="D27" s="3"/>
    </row>
    <row r="28" spans="1:6" ht="15.75" x14ac:dyDescent="0.25">
      <c r="B28" s="5"/>
      <c r="C28" s="5"/>
      <c r="D28" s="3"/>
    </row>
    <row r="29" spans="1:6" ht="15.75" x14ac:dyDescent="0.25">
      <c r="B29" s="5"/>
      <c r="C29" s="5"/>
      <c r="D29" s="3"/>
    </row>
    <row r="30" spans="1:6" ht="15.75" x14ac:dyDescent="0.25">
      <c r="B30" s="5"/>
      <c r="C30" s="5"/>
      <c r="D30" s="3"/>
    </row>
    <row r="31" spans="1:6" ht="15.75" x14ac:dyDescent="0.25">
      <c r="B31" s="5"/>
      <c r="C31" s="5"/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2013-10-17T21:06:02Z</dcterms:created>
  <dcterms:modified xsi:type="dcterms:W3CDTF">2013-11-12T23:45:01Z</dcterms:modified>
</cp:coreProperties>
</file>