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192" windowWidth="23256" windowHeight="12852"/>
  </bookViews>
  <sheets>
    <sheet name="Family Tracking Form" sheetId="1" r:id="rId1"/>
  </sheets>
  <calcPr calcId="145621"/>
</workbook>
</file>

<file path=xl/calcChain.xml><?xml version="1.0" encoding="utf-8"?>
<calcChain xmlns="http://schemas.openxmlformats.org/spreadsheetml/2006/main">
  <c r="B73" i="1" l="1"/>
  <c r="B74" i="1"/>
  <c r="B75" i="1"/>
  <c r="B76" i="1"/>
  <c r="B77" i="1"/>
  <c r="B78" i="1"/>
  <c r="B72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54" i="1"/>
  <c r="G2" i="1"/>
  <c r="F13" i="1"/>
  <c r="F14" i="1"/>
  <c r="F17" i="1"/>
  <c r="F18" i="1"/>
  <c r="F21" i="1"/>
  <c r="F22" i="1"/>
  <c r="F23" i="1"/>
  <c r="F24" i="1"/>
  <c r="F25" i="1"/>
  <c r="F26" i="1"/>
  <c r="F27" i="1"/>
  <c r="B28" i="1"/>
  <c r="F29" i="1"/>
  <c r="F31" i="1"/>
  <c r="B32" i="1"/>
  <c r="F32" i="1"/>
  <c r="F33" i="1"/>
  <c r="F34" i="1"/>
  <c r="F35" i="1"/>
  <c r="F36" i="1"/>
  <c r="F37" i="1"/>
  <c r="F38" i="1"/>
  <c r="B42" i="1"/>
  <c r="F42" i="1"/>
  <c r="B43" i="1"/>
  <c r="B44" i="1"/>
  <c r="F45" i="1"/>
  <c r="F46" i="1"/>
  <c r="B47" i="1"/>
  <c r="F47" i="1"/>
  <c r="B48" i="1"/>
  <c r="B49" i="1"/>
</calcChain>
</file>

<file path=xl/sharedStrings.xml><?xml version="1.0" encoding="utf-8"?>
<sst xmlns="http://schemas.openxmlformats.org/spreadsheetml/2006/main" count="85" uniqueCount="59">
  <si>
    <t>ASQ SE 3</t>
  </si>
  <si>
    <t>Completed Date</t>
  </si>
  <si>
    <t>Due Date</t>
  </si>
  <si>
    <t>Months</t>
  </si>
  <si>
    <t>Next Lesson</t>
  </si>
  <si>
    <t xml:space="preserve">
Module Done</t>
  </si>
  <si>
    <t>HV Date</t>
  </si>
  <si>
    <t>ASQ 3</t>
  </si>
  <si>
    <t>PP 8-12 months</t>
  </si>
  <si>
    <t>PP 2-12 weeks</t>
  </si>
  <si>
    <t>Level Sheet</t>
  </si>
  <si>
    <t>PN 6-8m/24-32w</t>
  </si>
  <si>
    <t>HIPAA</t>
  </si>
  <si>
    <t>Comp.</t>
  </si>
  <si>
    <r>
      <rPr>
        <b/>
        <sz val="11"/>
        <color rgb="FF0070C0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 xml:space="preserve"> </t>
    </r>
  </si>
  <si>
    <t>HITS</t>
  </si>
  <si>
    <t>Consent/Media</t>
  </si>
  <si>
    <t>N/A</t>
  </si>
  <si>
    <t>Part. Agreement</t>
  </si>
  <si>
    <t>Toy Safety</t>
  </si>
  <si>
    <t>Family Rights</t>
  </si>
  <si>
    <t>Baby</t>
  </si>
  <si>
    <t>Mom</t>
  </si>
  <si>
    <t>Due</t>
  </si>
  <si>
    <t>EDS</t>
  </si>
  <si>
    <t>Exit</t>
  </si>
  <si>
    <t>36 months</t>
  </si>
  <si>
    <t>24 months</t>
  </si>
  <si>
    <t>18 months</t>
  </si>
  <si>
    <t>12 months</t>
  </si>
  <si>
    <t>GGF</t>
  </si>
  <si>
    <t>10 months</t>
  </si>
  <si>
    <t>6 months</t>
  </si>
  <si>
    <t>3 months</t>
  </si>
  <si>
    <t>Birth</t>
  </si>
  <si>
    <t>Post Survey</t>
  </si>
  <si>
    <t>Child FS</t>
  </si>
  <si>
    <t>Transition Goal</t>
  </si>
  <si>
    <t>Initial</t>
  </si>
  <si>
    <t>Primary CG FS</t>
  </si>
  <si>
    <t>HOME</t>
  </si>
  <si>
    <t>post (8 mos PP)</t>
  </si>
  <si>
    <t>pre (8 mos PN)</t>
  </si>
  <si>
    <t>Family</t>
  </si>
  <si>
    <t>Child</t>
  </si>
  <si>
    <t>Completed</t>
  </si>
  <si>
    <t>Due By</t>
  </si>
  <si>
    <t>Childproof Check</t>
  </si>
  <si>
    <t>Goals (Date Completed)</t>
  </si>
  <si>
    <t>Notes</t>
  </si>
  <si>
    <t>Medicaid #</t>
  </si>
  <si>
    <t>Baby ID</t>
  </si>
  <si>
    <t>Address</t>
  </si>
  <si>
    <t>Baby DOB</t>
  </si>
  <si>
    <t>Baby Due Date</t>
  </si>
  <si>
    <t>Admit Date</t>
  </si>
  <si>
    <t>Today</t>
  </si>
  <si>
    <t>Baby Name</t>
  </si>
  <si>
    <t>Mother's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</si>
</sst>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99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99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 wrapText="1"/>
    </xf>
    <xf numFmtId="0" fontId="7" fillId="0" borderId="1" xfId="0" quotePrefix="1" applyFont="1" applyBorder="1"/>
    <xf numFmtId="0" fontId="7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1" applyBorder="1"/>
    <xf numFmtId="0" fontId="6" fillId="0" borderId="0" xfId="0" applyFont="1" applyBorder="1" applyAlignment="1">
      <alignment vertical="center" wrapText="1"/>
    </xf>
    <xf numFmtId="0" fontId="14" fillId="0" borderId="0" xfId="1" applyBorder="1"/>
    <xf numFmtId="14" fontId="7" fillId="0" borderId="1" xfId="0" applyNumberFormat="1" applyFont="1" applyBorder="1"/>
    <xf numFmtId="0" fontId="10" fillId="0" borderId="0" xfId="0" applyFont="1" applyBorder="1"/>
    <xf numFmtId="0" fontId="0" fillId="0" borderId="0" xfId="0" applyBorder="1" applyAlignment="1"/>
    <xf numFmtId="0" fontId="5" fillId="0" borderId="0" xfId="0" applyFont="1" applyBorder="1" applyAlignment="1"/>
    <xf numFmtId="0" fontId="0" fillId="0" borderId="0" xfId="0" applyFill="1" applyBorder="1"/>
    <xf numFmtId="0" fontId="5" fillId="0" borderId="0" xfId="0" applyFont="1"/>
    <xf numFmtId="0" fontId="0" fillId="0" borderId="0" xfId="0" applyBorder="1" applyAlignment="1">
      <alignment horizontal="center"/>
    </xf>
    <xf numFmtId="14" fontId="0" fillId="0" borderId="0" xfId="0" applyNumberFormat="1"/>
    <xf numFmtId="1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"/>
  <sheetViews>
    <sheetView tabSelected="1" workbookViewId="0">
      <selection activeCell="B1" sqref="B1:E1"/>
    </sheetView>
  </sheetViews>
  <sheetFormatPr defaultRowHeight="14.4" x14ac:dyDescent="0.3"/>
  <cols>
    <col min="1" max="1" width="14.6640625" customWidth="1"/>
    <col min="2" max="2" width="16.6640625" customWidth="1"/>
    <col min="3" max="3" width="13.5546875" customWidth="1"/>
    <col min="4" max="4" width="3.33203125" customWidth="1"/>
    <col min="5" max="5" width="14.33203125" customWidth="1"/>
    <col min="6" max="6" width="15.6640625" customWidth="1"/>
    <col min="7" max="7" width="17.33203125" customWidth="1"/>
    <col min="8" max="8" width="2.33203125" customWidth="1"/>
    <col min="9" max="9" width="7.33203125" bestFit="1" customWidth="1"/>
    <col min="10" max="10" width="11.6640625" customWidth="1"/>
    <col min="11" max="11" width="2.33203125" customWidth="1"/>
    <col min="12" max="12" width="10.6640625" customWidth="1"/>
    <col min="13" max="13" width="26.33203125" customWidth="1"/>
    <col min="14" max="14" width="27" customWidth="1"/>
    <col min="17" max="17" width="9.109375" customWidth="1"/>
  </cols>
  <sheetData>
    <row r="1" spans="1:7" ht="15" x14ac:dyDescent="0.25">
      <c r="A1" s="37" t="s">
        <v>58</v>
      </c>
      <c r="B1" s="45"/>
      <c r="C1" s="45"/>
      <c r="D1" s="45"/>
      <c r="E1" s="45"/>
    </row>
    <row r="2" spans="1:7" ht="15" x14ac:dyDescent="0.25">
      <c r="A2" s="37" t="s">
        <v>57</v>
      </c>
      <c r="B2" s="45"/>
      <c r="C2" s="45"/>
      <c r="D2" s="45"/>
      <c r="E2" s="45"/>
      <c r="F2" t="s">
        <v>56</v>
      </c>
      <c r="G2" s="39">
        <f ca="1">TODAY()</f>
        <v>42768</v>
      </c>
    </row>
    <row r="3" spans="1:7" ht="15" x14ac:dyDescent="0.25">
      <c r="A3" s="37" t="s">
        <v>55</v>
      </c>
      <c r="B3" s="40" t="s">
        <v>17</v>
      </c>
      <c r="C3" s="41"/>
      <c r="D3" s="38"/>
      <c r="E3" s="38"/>
    </row>
    <row r="4" spans="1:7" ht="15" x14ac:dyDescent="0.25">
      <c r="A4" s="37" t="s">
        <v>54</v>
      </c>
      <c r="B4" s="40" t="s">
        <v>17</v>
      </c>
      <c r="C4" s="41"/>
      <c r="D4" s="38"/>
      <c r="E4" s="38"/>
    </row>
    <row r="5" spans="1:7" ht="15" x14ac:dyDescent="0.25">
      <c r="A5" s="37" t="s">
        <v>53</v>
      </c>
      <c r="B5" s="46" t="s">
        <v>17</v>
      </c>
      <c r="C5" s="46"/>
      <c r="E5" s="37" t="s">
        <v>52</v>
      </c>
    </row>
    <row r="6" spans="1:7" x14ac:dyDescent="0.3">
      <c r="A6" s="37" t="s">
        <v>51</v>
      </c>
      <c r="B6" s="45"/>
      <c r="C6" s="45"/>
      <c r="E6" s="47"/>
      <c r="F6" s="48"/>
      <c r="G6" s="49"/>
    </row>
    <row r="7" spans="1:7" x14ac:dyDescent="0.3">
      <c r="A7" s="37" t="s">
        <v>50</v>
      </c>
      <c r="B7" s="56"/>
      <c r="C7" s="56"/>
      <c r="E7" s="50"/>
      <c r="F7" s="51"/>
      <c r="G7" s="52"/>
    </row>
    <row r="8" spans="1:7" x14ac:dyDescent="0.3">
      <c r="B8" s="36"/>
      <c r="C8" s="36"/>
      <c r="E8" s="53"/>
      <c r="F8" s="54"/>
      <c r="G8" s="55"/>
    </row>
    <row r="9" spans="1:7" ht="15" x14ac:dyDescent="0.25">
      <c r="A9" s="35" t="s">
        <v>49</v>
      </c>
      <c r="B9" s="23"/>
      <c r="C9" s="23"/>
    </row>
    <row r="10" spans="1:7" ht="63" customHeight="1" x14ac:dyDescent="0.25">
      <c r="A10" s="42"/>
      <c r="B10" s="43"/>
      <c r="C10" s="43"/>
      <c r="D10" s="43"/>
      <c r="E10" s="43"/>
      <c r="F10" s="43"/>
      <c r="G10" s="44"/>
    </row>
    <row r="11" spans="1:7" ht="15" x14ac:dyDescent="0.25">
      <c r="A11" s="34"/>
      <c r="B11" s="23"/>
      <c r="C11" s="23"/>
    </row>
    <row r="12" spans="1:7" ht="15" x14ac:dyDescent="0.25">
      <c r="A12" s="26" t="s">
        <v>48</v>
      </c>
      <c r="B12" s="25"/>
      <c r="C12" s="33"/>
      <c r="E12" s="27" t="s">
        <v>47</v>
      </c>
      <c r="F12" s="15" t="s">
        <v>46</v>
      </c>
      <c r="G12" s="15" t="s">
        <v>45</v>
      </c>
    </row>
    <row r="13" spans="1:7" ht="15" x14ac:dyDescent="0.25">
      <c r="A13" s="32" t="s">
        <v>44</v>
      </c>
      <c r="B13" s="32" t="s">
        <v>43</v>
      </c>
      <c r="C13" s="23"/>
      <c r="E13" s="19" t="s">
        <v>42</v>
      </c>
      <c r="F13" s="2" t="e">
        <f>EDATE($B$4,-1)</f>
        <v>#VALUE!</v>
      </c>
      <c r="G13" s="2"/>
    </row>
    <row r="14" spans="1:7" ht="15" x14ac:dyDescent="0.25">
      <c r="A14" s="14"/>
      <c r="B14" s="14"/>
      <c r="C14" s="23"/>
      <c r="E14" s="19" t="s">
        <v>41</v>
      </c>
      <c r="F14" s="12" t="e">
        <f>EDATE(B5,8)</f>
        <v>#VALUE!</v>
      </c>
      <c r="G14" s="19"/>
    </row>
    <row r="15" spans="1:7" ht="15" x14ac:dyDescent="0.25">
      <c r="A15" s="14"/>
      <c r="B15" s="14"/>
      <c r="C15" s="23"/>
      <c r="E15" s="30"/>
      <c r="F15" s="31"/>
      <c r="G15" s="30"/>
    </row>
    <row r="16" spans="1:7" ht="15" x14ac:dyDescent="0.25">
      <c r="A16" s="14"/>
      <c r="B16" s="14"/>
      <c r="C16" s="23"/>
      <c r="E16" s="27" t="s">
        <v>40</v>
      </c>
      <c r="F16" s="29"/>
      <c r="G16" s="28"/>
    </row>
    <row r="17" spans="1:7" ht="15" x14ac:dyDescent="0.25">
      <c r="A17" s="14"/>
      <c r="B17" s="14"/>
      <c r="C17" s="23"/>
      <c r="E17" s="20" t="s">
        <v>32</v>
      </c>
      <c r="F17" s="12" t="e">
        <f>EDATE($B$5,6)</f>
        <v>#VALUE!</v>
      </c>
      <c r="G17" s="19"/>
    </row>
    <row r="18" spans="1:7" ht="15" x14ac:dyDescent="0.25">
      <c r="A18" s="14"/>
      <c r="B18" s="14"/>
      <c r="C18" s="23"/>
      <c r="E18" s="20" t="s">
        <v>28</v>
      </c>
      <c r="F18" s="12" t="e">
        <f>EDATE($B$5,18)</f>
        <v>#VALUE!</v>
      </c>
      <c r="G18" s="19"/>
    </row>
    <row r="19" spans="1:7" ht="15" x14ac:dyDescent="0.25">
      <c r="A19" s="14"/>
      <c r="B19" s="14"/>
      <c r="C19" s="23"/>
      <c r="E19" s="17"/>
    </row>
    <row r="20" spans="1:7" ht="15" x14ac:dyDescent="0.25">
      <c r="A20" s="14"/>
      <c r="B20" s="14"/>
      <c r="C20" s="23"/>
      <c r="E20" s="27" t="s">
        <v>39</v>
      </c>
      <c r="F20" s="19"/>
      <c r="G20" s="19"/>
    </row>
    <row r="21" spans="1:7" ht="15" x14ac:dyDescent="0.25">
      <c r="A21" s="14"/>
      <c r="B21" s="14"/>
      <c r="C21" s="23"/>
      <c r="E21" s="22" t="s">
        <v>38</v>
      </c>
      <c r="F21" s="12" t="e">
        <f>EDATE($B$3,0)</f>
        <v>#VALUE!</v>
      </c>
      <c r="G21" s="19"/>
    </row>
    <row r="22" spans="1:7" ht="15" x14ac:dyDescent="0.25">
      <c r="A22" s="14"/>
      <c r="B22" s="14"/>
      <c r="C22" s="23"/>
      <c r="E22" s="22" t="s">
        <v>34</v>
      </c>
      <c r="F22" s="12" t="e">
        <f>EDATE($B$5,0)</f>
        <v>#VALUE!</v>
      </c>
      <c r="G22" s="19"/>
    </row>
    <row r="23" spans="1:7" ht="15" x14ac:dyDescent="0.25">
      <c r="A23" s="14"/>
      <c r="B23" s="14"/>
      <c r="C23" s="23"/>
      <c r="E23" s="22" t="s">
        <v>33</v>
      </c>
      <c r="F23" s="12" t="e">
        <f>EDATE($B$5,3)</f>
        <v>#VALUE!</v>
      </c>
      <c r="G23" s="19"/>
    </row>
    <row r="24" spans="1:7" ht="15" x14ac:dyDescent="0.25">
      <c r="A24" s="14"/>
      <c r="B24" s="14"/>
      <c r="C24" s="23"/>
      <c r="E24" s="22" t="s">
        <v>32</v>
      </c>
      <c r="F24" s="12" t="e">
        <f>EDATE($B$5,6)</f>
        <v>#VALUE!</v>
      </c>
      <c r="G24" s="19"/>
    </row>
    <row r="25" spans="1:7" ht="15" x14ac:dyDescent="0.25">
      <c r="A25" s="14"/>
      <c r="B25" s="14"/>
      <c r="C25" s="23"/>
      <c r="E25" s="20" t="s">
        <v>29</v>
      </c>
      <c r="F25" s="12" t="e">
        <f>EDATE($B$5,12)</f>
        <v>#VALUE!</v>
      </c>
      <c r="G25" s="19"/>
    </row>
    <row r="26" spans="1:7" ht="15" x14ac:dyDescent="0.25">
      <c r="E26" s="20" t="s">
        <v>28</v>
      </c>
      <c r="F26" s="12" t="e">
        <f>EDATE($B$5,18)</f>
        <v>#VALUE!</v>
      </c>
      <c r="G26" s="19"/>
    </row>
    <row r="27" spans="1:7" ht="15" x14ac:dyDescent="0.25">
      <c r="A27" s="26" t="s">
        <v>37</v>
      </c>
      <c r="B27" s="25"/>
      <c r="E27" s="20" t="s">
        <v>27</v>
      </c>
      <c r="F27" s="12" t="e">
        <f>EDATE($B$5,24)</f>
        <v>#VALUE!</v>
      </c>
      <c r="G27" s="19"/>
    </row>
    <row r="28" spans="1:7" ht="15" x14ac:dyDescent="0.25">
      <c r="A28" s="9" t="s">
        <v>2</v>
      </c>
      <c r="B28" s="12" t="e">
        <f>EDATE($B$5,18)</f>
        <v>#VALUE!</v>
      </c>
      <c r="E28" s="20" t="s">
        <v>25</v>
      </c>
      <c r="F28" s="19"/>
      <c r="G28" s="19"/>
    </row>
    <row r="29" spans="1:7" ht="15" x14ac:dyDescent="0.25">
      <c r="A29" s="9" t="s">
        <v>1</v>
      </c>
      <c r="B29" s="4"/>
      <c r="E29" s="20" t="s">
        <v>26</v>
      </c>
      <c r="F29" s="12" t="e">
        <f>EDATE($B$5,36)</f>
        <v>#VALUE!</v>
      </c>
      <c r="G29" s="19"/>
    </row>
    <row r="30" spans="1:7" ht="15" x14ac:dyDescent="0.25">
      <c r="A30" s="24"/>
      <c r="B30" s="23"/>
      <c r="E30" s="15" t="s">
        <v>36</v>
      </c>
      <c r="F30" s="19"/>
      <c r="G30" s="19"/>
    </row>
    <row r="31" spans="1:7" ht="15" x14ac:dyDescent="0.25">
      <c r="A31" s="9" t="s">
        <v>35</v>
      </c>
      <c r="B31" s="12"/>
      <c r="E31" s="20" t="s">
        <v>34</v>
      </c>
      <c r="F31" s="12" t="e">
        <f>EDATE($B$5,0)</f>
        <v>#VALUE!</v>
      </c>
      <c r="G31" s="19"/>
    </row>
    <row r="32" spans="1:7" ht="15" x14ac:dyDescent="0.25">
      <c r="A32" s="9" t="s">
        <v>2</v>
      </c>
      <c r="B32" s="12" t="e">
        <f>EDATE($B$5,21)</f>
        <v>#VALUE!</v>
      </c>
      <c r="E32" s="20" t="s">
        <v>33</v>
      </c>
      <c r="F32" s="12" t="e">
        <f>EDATE($B$5,3)</f>
        <v>#VALUE!</v>
      </c>
      <c r="G32" s="19"/>
    </row>
    <row r="33" spans="1:7" ht="15" x14ac:dyDescent="0.25">
      <c r="A33" s="9" t="s">
        <v>1</v>
      </c>
      <c r="B33" s="4"/>
      <c r="E33" s="22" t="s">
        <v>32</v>
      </c>
      <c r="F33" s="12" t="e">
        <f>EDATE($B$5,6)</f>
        <v>#VALUE!</v>
      </c>
      <c r="G33" s="19"/>
    </row>
    <row r="34" spans="1:7" ht="15" x14ac:dyDescent="0.25">
      <c r="A34" s="9"/>
      <c r="B34" s="23"/>
      <c r="E34" s="22" t="s">
        <v>31</v>
      </c>
      <c r="F34" s="12" t="e">
        <f>EDATE($B$5,10)</f>
        <v>#VALUE!</v>
      </c>
      <c r="G34" s="19"/>
    </row>
    <row r="35" spans="1:7" ht="15" x14ac:dyDescent="0.25">
      <c r="A35" s="15" t="s">
        <v>30</v>
      </c>
      <c r="E35" s="20" t="s">
        <v>29</v>
      </c>
      <c r="F35" s="12" t="e">
        <f>EDATE($B$5,12)</f>
        <v>#VALUE!</v>
      </c>
      <c r="G35" s="19"/>
    </row>
    <row r="36" spans="1:7" ht="15" x14ac:dyDescent="0.25">
      <c r="A36" s="21">
        <v>2</v>
      </c>
      <c r="E36" s="20" t="s">
        <v>28</v>
      </c>
      <c r="F36" s="12" t="e">
        <f>EDATE($B$5,18)</f>
        <v>#VALUE!</v>
      </c>
      <c r="G36" s="19"/>
    </row>
    <row r="37" spans="1:7" ht="15" x14ac:dyDescent="0.25">
      <c r="A37" s="21">
        <v>3</v>
      </c>
      <c r="E37" s="20" t="s">
        <v>27</v>
      </c>
      <c r="F37" s="12" t="e">
        <f>EDATE($B$5,24)</f>
        <v>#VALUE!</v>
      </c>
      <c r="G37" s="19"/>
    </row>
    <row r="38" spans="1:7" ht="15" x14ac:dyDescent="0.25">
      <c r="A38" s="21">
        <v>4</v>
      </c>
      <c r="E38" s="20" t="s">
        <v>26</v>
      </c>
      <c r="F38" s="12" t="e">
        <f>EDATE($B$5,36)</f>
        <v>#VALUE!</v>
      </c>
      <c r="G38" s="19"/>
    </row>
    <row r="39" spans="1:7" ht="15" x14ac:dyDescent="0.25">
      <c r="A39" s="21">
        <v>5</v>
      </c>
      <c r="E39" s="20" t="s">
        <v>25</v>
      </c>
      <c r="F39" s="19"/>
      <c r="G39" s="19"/>
    </row>
    <row r="41" spans="1:7" ht="15" x14ac:dyDescent="0.25">
      <c r="A41" s="15" t="s">
        <v>24</v>
      </c>
      <c r="B41" s="9" t="s">
        <v>23</v>
      </c>
      <c r="C41" s="9" t="s">
        <v>13</v>
      </c>
      <c r="E41" s="18"/>
      <c r="F41" s="9" t="s">
        <v>22</v>
      </c>
      <c r="G41" s="9" t="s">
        <v>21</v>
      </c>
    </row>
    <row r="42" spans="1:7" ht="15" x14ac:dyDescent="0.25">
      <c r="A42" s="14" t="s">
        <v>11</v>
      </c>
      <c r="B42" s="2" t="e">
        <f>EDATE($B$4,-3)</f>
        <v>#VALUE!</v>
      </c>
      <c r="C42" s="2"/>
      <c r="E42" s="11" t="s">
        <v>20</v>
      </c>
      <c r="F42" s="12" t="e">
        <f>EDATE($B$3,0)</f>
        <v>#VALUE!</v>
      </c>
      <c r="G42" s="4" t="s">
        <v>17</v>
      </c>
    </row>
    <row r="43" spans="1:7" ht="15" x14ac:dyDescent="0.25">
      <c r="A43" s="14" t="s">
        <v>9</v>
      </c>
      <c r="B43" s="2" t="e">
        <f>$B$5+14</f>
        <v>#VALUE!</v>
      </c>
      <c r="C43" s="4"/>
      <c r="E43" s="11" t="s">
        <v>19</v>
      </c>
      <c r="F43" s="2"/>
      <c r="G43" s="4" t="s">
        <v>17</v>
      </c>
    </row>
    <row r="44" spans="1:7" ht="15" x14ac:dyDescent="0.25">
      <c r="A44" s="13" t="s">
        <v>8</v>
      </c>
      <c r="B44" s="12" t="e">
        <f>EDATE($B$5,8)</f>
        <v>#VALUE!</v>
      </c>
      <c r="C44" s="4"/>
      <c r="E44" s="11" t="s">
        <v>18</v>
      </c>
      <c r="F44" s="2"/>
      <c r="G44" s="4" t="s">
        <v>17</v>
      </c>
    </row>
    <row r="45" spans="1:7" x14ac:dyDescent="0.3">
      <c r="A45" s="17"/>
      <c r="E45" s="16" t="s">
        <v>16</v>
      </c>
      <c r="F45" s="12" t="e">
        <f>EDATE($B$3,0)</f>
        <v>#VALUE!</v>
      </c>
      <c r="G45" s="4" t="s">
        <v>17</v>
      </c>
    </row>
    <row r="46" spans="1:7" x14ac:dyDescent="0.3">
      <c r="A46" s="15" t="s">
        <v>15</v>
      </c>
      <c r="B46" s="4" t="s">
        <v>14</v>
      </c>
      <c r="C46" s="9" t="s">
        <v>13</v>
      </c>
      <c r="E46" s="11" t="s">
        <v>12</v>
      </c>
      <c r="F46" s="12" t="e">
        <f>EDATE($B$3,0)</f>
        <v>#VALUE!</v>
      </c>
      <c r="G46" s="4" t="s">
        <v>17</v>
      </c>
    </row>
    <row r="47" spans="1:7" ht="15" customHeight="1" x14ac:dyDescent="0.3">
      <c r="A47" s="14" t="s">
        <v>11</v>
      </c>
      <c r="B47" s="2" t="e">
        <f>EDATE($B$4,-3)</f>
        <v>#VALUE!</v>
      </c>
      <c r="C47" s="4"/>
      <c r="E47" s="11" t="s">
        <v>10</v>
      </c>
      <c r="F47" s="12" t="e">
        <f>EDATE($B$3,0)</f>
        <v>#VALUE!</v>
      </c>
      <c r="G47" s="4" t="s">
        <v>17</v>
      </c>
    </row>
    <row r="48" spans="1:7" x14ac:dyDescent="0.3">
      <c r="A48" s="14" t="s">
        <v>9</v>
      </c>
      <c r="B48" s="2" t="e">
        <f>$B$5+14</f>
        <v>#VALUE!</v>
      </c>
      <c r="C48" s="4"/>
      <c r="E48" s="11"/>
      <c r="F48" s="4"/>
      <c r="G48" s="4"/>
    </row>
    <row r="49" spans="1:7" x14ac:dyDescent="0.3">
      <c r="A49" s="13" t="s">
        <v>8</v>
      </c>
      <c r="B49" s="12" t="e">
        <f>EDATE($B$5,8)</f>
        <v>#VALUE!</v>
      </c>
      <c r="C49" s="4"/>
      <c r="E49" s="11"/>
      <c r="F49" s="4"/>
      <c r="G49" s="4"/>
    </row>
    <row r="51" spans="1:7" x14ac:dyDescent="0.3">
      <c r="C51" s="10"/>
    </row>
    <row r="52" spans="1:7" ht="28.8" x14ac:dyDescent="0.3">
      <c r="A52" s="6" t="s">
        <v>7</v>
      </c>
      <c r="B52" s="6"/>
      <c r="C52" s="6"/>
      <c r="E52" s="9" t="s">
        <v>6</v>
      </c>
      <c r="F52" s="8" t="s">
        <v>5</v>
      </c>
      <c r="G52" s="8" t="s">
        <v>4</v>
      </c>
    </row>
    <row r="53" spans="1:7" ht="27.6" x14ac:dyDescent="0.3">
      <c r="A53" s="6" t="s">
        <v>3</v>
      </c>
      <c r="B53" s="6" t="s">
        <v>2</v>
      </c>
      <c r="C53" s="6" t="s">
        <v>1</v>
      </c>
      <c r="E53" s="4"/>
      <c r="F53" s="7"/>
      <c r="G53" s="7"/>
    </row>
    <row r="54" spans="1:7" x14ac:dyDescent="0.3">
      <c r="A54" s="3">
        <v>2</v>
      </c>
      <c r="B54" s="2" t="e">
        <f>IF($B$4 - $B$5 &gt; 21,EDATE($B$4,A54),EDATE($B$5,A54))</f>
        <v>#VALUE!</v>
      </c>
      <c r="C54" s="2"/>
      <c r="E54" s="2"/>
      <c r="F54" s="4"/>
      <c r="G54" s="4"/>
    </row>
    <row r="55" spans="1:7" x14ac:dyDescent="0.3">
      <c r="A55" s="3">
        <v>4</v>
      </c>
      <c r="B55" s="2" t="e">
        <f t="shared" ref="B55:B70" si="0">IF($B$4 - $B$5 &gt; 21,EDATE($B$4,A55),EDATE($B$5,A55))</f>
        <v>#VALUE!</v>
      </c>
      <c r="C55" s="1"/>
      <c r="E55" s="4"/>
      <c r="F55" s="4"/>
      <c r="G55" s="4"/>
    </row>
    <row r="56" spans="1:7" x14ac:dyDescent="0.3">
      <c r="A56" s="3">
        <v>6</v>
      </c>
      <c r="B56" s="2" t="e">
        <f t="shared" si="0"/>
        <v>#VALUE!</v>
      </c>
      <c r="C56" s="1"/>
      <c r="E56" s="4"/>
      <c r="F56" s="4"/>
      <c r="G56" s="4"/>
    </row>
    <row r="57" spans="1:7" x14ac:dyDescent="0.3">
      <c r="A57" s="3">
        <v>8</v>
      </c>
      <c r="B57" s="2" t="e">
        <f t="shared" si="0"/>
        <v>#VALUE!</v>
      </c>
      <c r="C57" s="1"/>
      <c r="E57" s="4"/>
      <c r="F57" s="4"/>
      <c r="G57" s="4"/>
    </row>
    <row r="58" spans="1:7" x14ac:dyDescent="0.3">
      <c r="A58" s="3">
        <v>9</v>
      </c>
      <c r="B58" s="2" t="e">
        <f t="shared" si="0"/>
        <v>#VALUE!</v>
      </c>
      <c r="C58" s="1"/>
      <c r="E58" s="4"/>
      <c r="F58" s="4"/>
      <c r="G58" s="4"/>
    </row>
    <row r="59" spans="1:7" x14ac:dyDescent="0.3">
      <c r="A59" s="3">
        <v>10</v>
      </c>
      <c r="B59" s="2" t="e">
        <f t="shared" si="0"/>
        <v>#VALUE!</v>
      </c>
      <c r="C59" s="1"/>
      <c r="E59" s="4"/>
      <c r="F59" s="4"/>
      <c r="G59" s="4"/>
    </row>
    <row r="60" spans="1:7" x14ac:dyDescent="0.3">
      <c r="A60" s="3">
        <v>12</v>
      </c>
      <c r="B60" s="2" t="e">
        <f t="shared" si="0"/>
        <v>#VALUE!</v>
      </c>
      <c r="C60" s="1"/>
      <c r="E60" s="4"/>
      <c r="F60" s="4"/>
      <c r="G60" s="4"/>
    </row>
    <row r="61" spans="1:7" x14ac:dyDescent="0.3">
      <c r="A61" s="3">
        <v>14</v>
      </c>
      <c r="B61" s="2" t="e">
        <f t="shared" si="0"/>
        <v>#VALUE!</v>
      </c>
      <c r="C61" s="1"/>
      <c r="E61" s="4"/>
      <c r="F61" s="4"/>
      <c r="G61" s="4"/>
    </row>
    <row r="62" spans="1:7" x14ac:dyDescent="0.3">
      <c r="A62" s="3">
        <v>16</v>
      </c>
      <c r="B62" s="2" t="e">
        <f t="shared" si="0"/>
        <v>#VALUE!</v>
      </c>
      <c r="C62" s="1"/>
      <c r="E62" s="4"/>
      <c r="F62" s="4"/>
      <c r="G62" s="4"/>
    </row>
    <row r="63" spans="1:7" x14ac:dyDescent="0.3">
      <c r="A63" s="3">
        <v>18</v>
      </c>
      <c r="B63" s="2" t="e">
        <f t="shared" si="0"/>
        <v>#VALUE!</v>
      </c>
      <c r="C63" s="1"/>
      <c r="E63" s="4"/>
      <c r="F63" s="4"/>
      <c r="G63" s="4"/>
    </row>
    <row r="64" spans="1:7" x14ac:dyDescent="0.3">
      <c r="A64" s="3">
        <v>20</v>
      </c>
      <c r="B64" s="2" t="e">
        <f t="shared" si="0"/>
        <v>#VALUE!</v>
      </c>
      <c r="C64" s="1"/>
      <c r="E64" s="4"/>
      <c r="F64" s="4"/>
      <c r="G64" s="4"/>
    </row>
    <row r="65" spans="1:7" x14ac:dyDescent="0.3">
      <c r="A65" s="3">
        <v>22</v>
      </c>
      <c r="B65" s="2" t="e">
        <f t="shared" si="0"/>
        <v>#VALUE!</v>
      </c>
      <c r="C65" s="1"/>
      <c r="E65" s="4"/>
      <c r="F65" s="4"/>
      <c r="G65" s="4"/>
    </row>
    <row r="66" spans="1:7" x14ac:dyDescent="0.3">
      <c r="A66" s="3">
        <v>24</v>
      </c>
      <c r="B66" s="2" t="e">
        <f t="shared" si="0"/>
        <v>#VALUE!</v>
      </c>
      <c r="C66" s="1"/>
      <c r="E66" s="4"/>
      <c r="F66" s="4"/>
      <c r="G66" s="4"/>
    </row>
    <row r="67" spans="1:7" x14ac:dyDescent="0.3">
      <c r="A67" s="3">
        <v>27</v>
      </c>
      <c r="B67" s="2" t="e">
        <f t="shared" si="0"/>
        <v>#VALUE!</v>
      </c>
      <c r="C67" s="1"/>
      <c r="E67" s="4"/>
      <c r="F67" s="4"/>
      <c r="G67" s="4"/>
    </row>
    <row r="68" spans="1:7" x14ac:dyDescent="0.3">
      <c r="A68" s="3">
        <v>30</v>
      </c>
      <c r="B68" s="2" t="e">
        <f t="shared" si="0"/>
        <v>#VALUE!</v>
      </c>
      <c r="C68" s="1"/>
      <c r="E68" s="4"/>
      <c r="F68" s="4"/>
      <c r="G68" s="4"/>
    </row>
    <row r="69" spans="1:7" x14ac:dyDescent="0.3">
      <c r="A69" s="3">
        <v>33</v>
      </c>
      <c r="B69" s="2" t="e">
        <f t="shared" si="0"/>
        <v>#VALUE!</v>
      </c>
      <c r="C69" s="1"/>
      <c r="E69" s="4"/>
      <c r="F69" s="4"/>
      <c r="G69" s="4"/>
    </row>
    <row r="70" spans="1:7" x14ac:dyDescent="0.3">
      <c r="A70" s="3">
        <v>36</v>
      </c>
      <c r="B70" s="2" t="e">
        <f t="shared" si="0"/>
        <v>#VALUE!</v>
      </c>
      <c r="C70" s="1"/>
      <c r="E70" s="4"/>
      <c r="F70" s="4"/>
      <c r="G70" s="4"/>
    </row>
    <row r="71" spans="1:7" x14ac:dyDescent="0.3">
      <c r="A71" s="6" t="s">
        <v>0</v>
      </c>
      <c r="B71" s="2"/>
      <c r="C71" s="5"/>
      <c r="E71" s="4"/>
      <c r="F71" s="4"/>
      <c r="G71" s="4"/>
    </row>
    <row r="72" spans="1:7" x14ac:dyDescent="0.3">
      <c r="A72" s="3">
        <v>2</v>
      </c>
      <c r="B72" s="2" t="e">
        <f>IF($B$4 - $B$5 &gt; 21,EDATE($B$4,A72),EDATE($B$5,A72))</f>
        <v>#VALUE!</v>
      </c>
      <c r="C72" s="1"/>
      <c r="E72" s="4"/>
      <c r="F72" s="4"/>
      <c r="G72" s="4"/>
    </row>
    <row r="73" spans="1:7" x14ac:dyDescent="0.3">
      <c r="A73" s="3">
        <v>6</v>
      </c>
      <c r="B73" s="2" t="e">
        <f t="shared" ref="B73:B78" si="1">IF($B$4 - $B$5 &gt; 21,EDATE($B$4,A73),EDATE($B$5,A73))</f>
        <v>#VALUE!</v>
      </c>
      <c r="C73" s="1"/>
      <c r="E73" s="4"/>
      <c r="F73" s="4"/>
      <c r="G73" s="4"/>
    </row>
    <row r="74" spans="1:7" x14ac:dyDescent="0.3">
      <c r="A74" s="3">
        <v>12</v>
      </c>
      <c r="B74" s="2" t="e">
        <f t="shared" si="1"/>
        <v>#VALUE!</v>
      </c>
      <c r="C74" s="1"/>
      <c r="E74" s="4"/>
      <c r="F74" s="4"/>
      <c r="G74" s="4"/>
    </row>
    <row r="75" spans="1:7" x14ac:dyDescent="0.3">
      <c r="A75" s="3">
        <v>18</v>
      </c>
      <c r="B75" s="2" t="e">
        <f t="shared" si="1"/>
        <v>#VALUE!</v>
      </c>
      <c r="C75" s="1"/>
      <c r="E75" s="4"/>
      <c r="F75" s="4"/>
      <c r="G75" s="4"/>
    </row>
    <row r="76" spans="1:7" x14ac:dyDescent="0.3">
      <c r="A76" s="3">
        <v>24</v>
      </c>
      <c r="B76" s="2" t="e">
        <f t="shared" si="1"/>
        <v>#VALUE!</v>
      </c>
      <c r="C76" s="1"/>
      <c r="E76" s="4"/>
      <c r="F76" s="4"/>
      <c r="G76" s="4"/>
    </row>
    <row r="77" spans="1:7" x14ac:dyDescent="0.3">
      <c r="A77" s="3">
        <v>30</v>
      </c>
      <c r="B77" s="2" t="e">
        <f t="shared" si="1"/>
        <v>#VALUE!</v>
      </c>
      <c r="C77" s="1"/>
      <c r="E77" s="4"/>
      <c r="F77" s="4"/>
      <c r="G77" s="4"/>
    </row>
    <row r="78" spans="1:7" x14ac:dyDescent="0.3">
      <c r="A78" s="3">
        <v>36</v>
      </c>
      <c r="B78" s="2" t="e">
        <f t="shared" si="1"/>
        <v>#VALUE!</v>
      </c>
      <c r="C78" s="1"/>
    </row>
  </sheetData>
  <mergeCells count="9">
    <mergeCell ref="B3:C3"/>
    <mergeCell ref="A10:G10"/>
    <mergeCell ref="B1:E1"/>
    <mergeCell ref="B2:E2"/>
    <mergeCell ref="B5:C5"/>
    <mergeCell ref="B6:C6"/>
    <mergeCell ref="E6:G8"/>
    <mergeCell ref="B7:C7"/>
    <mergeCell ref="B4:C4"/>
  </mergeCells>
  <conditionalFormatting sqref="F13:F14 F17:F18 F21:F27 F31:F38 F29">
    <cfRule type="cellIs" dxfId="1" priority="2" operator="lessThan">
      <formula>$G$2</formula>
    </cfRule>
  </conditionalFormatting>
  <conditionalFormatting sqref="B28 B32 B42:B44 F42 B47:B49 B54:B70 B72:B78 F45:F47">
    <cfRule type="cellIs" dxfId="0" priority="1" operator="lessThan">
      <formula>$G$2</formula>
    </cfRule>
  </conditionalFormatting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Tracking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Administrator</dc:creator>
  <cp:lastModifiedBy>Daniel Administrator</cp:lastModifiedBy>
  <dcterms:created xsi:type="dcterms:W3CDTF">2017-01-27T21:29:26Z</dcterms:created>
  <dcterms:modified xsi:type="dcterms:W3CDTF">2017-02-02T19:51:24Z</dcterms:modified>
</cp:coreProperties>
</file>