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coleman/Documents/git/oyster_project/oys_bb_transect_random_draw/writing/"/>
    </mc:Choice>
  </mc:AlternateContent>
  <xr:revisionPtr revIDLastSave="0" documentId="13_ncr:1_{63FB1964-420C-794B-BA14-1C0C0AE1631E}" xr6:coauthVersionLast="45" xr6:coauthVersionMax="45" xr10:uidLastSave="{00000000-0000-0000-0000-000000000000}"/>
  <bookViews>
    <workbookView xWindow="-27320" yWindow="3520" windowWidth="20600" windowHeight="13020" xr2:uid="{B7B37655-32A2-4654-B3A5-FF748DFE2D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O24" i="1" l="1"/>
  <c r="K24" i="1"/>
  <c r="G24" i="1"/>
  <c r="C24" i="1"/>
  <c r="O23" i="1"/>
  <c r="K23" i="1"/>
  <c r="G23" i="1"/>
  <c r="C23" i="1"/>
  <c r="R22" i="1"/>
  <c r="O22" i="1"/>
  <c r="K22" i="1"/>
  <c r="G22" i="1"/>
  <c r="C22" i="1"/>
  <c r="B24" i="1"/>
  <c r="F24" i="1"/>
  <c r="N24" i="1"/>
  <c r="J24" i="1"/>
  <c r="N23" i="1"/>
  <c r="J23" i="1"/>
  <c r="F23" i="1"/>
  <c r="B23" i="1"/>
  <c r="Q22" i="1"/>
  <c r="N22" i="1"/>
  <c r="J22" i="1"/>
  <c r="F22" i="1"/>
  <c r="B22" i="1"/>
</calcChain>
</file>

<file path=xl/sharedStrings.xml><?xml version="1.0" encoding="utf-8"?>
<sst xmlns="http://schemas.openxmlformats.org/spreadsheetml/2006/main" count="25" uniqueCount="25">
  <si>
    <t>YN</t>
  </si>
  <si>
    <t>rocks</t>
  </si>
  <si>
    <t>no rocks</t>
  </si>
  <si>
    <t>min</t>
  </si>
  <si>
    <t>max</t>
  </si>
  <si>
    <t>distance</t>
  </si>
  <si>
    <t>total dist</t>
  </si>
  <si>
    <t>prop</t>
  </si>
  <si>
    <t>if total dist is 3000</t>
  </si>
  <si>
    <t>NN_NY</t>
  </si>
  <si>
    <t>NN_YY</t>
  </si>
  <si>
    <t>NY_NN</t>
  </si>
  <si>
    <t>YY_NN</t>
  </si>
  <si>
    <t>NN_YN</t>
  </si>
  <si>
    <t>NN</t>
  </si>
  <si>
    <t>YN_YY</t>
  </si>
  <si>
    <t>YN_NY</t>
  </si>
  <si>
    <t>YN_NN</t>
  </si>
  <si>
    <t>YY</t>
  </si>
  <si>
    <t>NY</t>
  </si>
  <si>
    <t>YY_NY</t>
  </si>
  <si>
    <t>YY_YN</t>
  </si>
  <si>
    <t>harvest_rock</t>
  </si>
  <si>
    <t>NY_YY</t>
  </si>
  <si>
    <t>NY_YN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</si>
</sst>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1CD00-B0F2-460D-B2C2-4B0CB4389D81}">
  <dimension ref="A1:R30"/>
  <sheetViews>
    <sheetView tabSelected="1" workbookViewId="0">
      <selection activeCell="F17" sqref="F17"/>
    </sheetView>
  </sheetViews>
  <sheetFormatPr baseColWidth="10" defaultColWidth="8.83203125" defaultRowHeight="15" x14ac:dyDescent="0.2"/>
  <cols>
    <col min="1" max="1" width="15.83203125" bestFit="1" customWidth="1"/>
  </cols>
  <sheetData>
    <row r="1" spans="1:16" x14ac:dyDescent="0.2">
      <c r="A1" t="s">
        <v>22</v>
      </c>
      <c r="B1" t="s">
        <v>14</v>
      </c>
      <c r="F1" t="s">
        <v>0</v>
      </c>
      <c r="J1" t="s">
        <v>18</v>
      </c>
      <c r="N1" t="s">
        <v>19</v>
      </c>
    </row>
    <row r="2" spans="1:16" x14ac:dyDescent="0.2">
      <c r="B2" t="s">
        <v>9</v>
      </c>
      <c r="C2" t="s">
        <v>10</v>
      </c>
      <c r="D2" t="s">
        <v>13</v>
      </c>
      <c r="F2" t="s">
        <v>15</v>
      </c>
      <c r="G2" t="s">
        <v>16</v>
      </c>
      <c r="H2" t="s">
        <v>17</v>
      </c>
      <c r="J2" t="s">
        <v>12</v>
      </c>
      <c r="K2" t="s">
        <v>20</v>
      </c>
      <c r="L2" t="s">
        <v>21</v>
      </c>
      <c r="N2" t="s">
        <v>11</v>
      </c>
      <c r="O2" t="s">
        <v>23</v>
      </c>
      <c r="P2" t="s">
        <v>24</v>
      </c>
    </row>
    <row r="3" spans="1:16" x14ac:dyDescent="0.2">
      <c r="B3">
        <v>15</v>
      </c>
      <c r="C3">
        <v>60</v>
      </c>
      <c r="D3">
        <v>30</v>
      </c>
      <c r="F3">
        <v>55</v>
      </c>
      <c r="G3">
        <v>45</v>
      </c>
      <c r="H3">
        <v>30</v>
      </c>
      <c r="J3">
        <v>40</v>
      </c>
      <c r="K3">
        <v>30</v>
      </c>
      <c r="L3">
        <v>45</v>
      </c>
      <c r="N3">
        <v>10</v>
      </c>
      <c r="O3">
        <v>35</v>
      </c>
      <c r="P3">
        <v>40</v>
      </c>
    </row>
    <row r="4" spans="1:16" x14ac:dyDescent="0.2">
      <c r="B4">
        <v>20</v>
      </c>
      <c r="C4">
        <v>65</v>
      </c>
      <c r="D4">
        <v>35</v>
      </c>
      <c r="F4">
        <v>65</v>
      </c>
      <c r="G4">
        <v>55</v>
      </c>
      <c r="H4">
        <v>35</v>
      </c>
      <c r="J4">
        <v>45</v>
      </c>
      <c r="K4">
        <v>40</v>
      </c>
      <c r="L4">
        <v>50</v>
      </c>
      <c r="N4">
        <v>15</v>
      </c>
      <c r="O4">
        <v>40</v>
      </c>
      <c r="P4">
        <v>45</v>
      </c>
    </row>
    <row r="5" spans="1:16" x14ac:dyDescent="0.2">
      <c r="B5">
        <v>35</v>
      </c>
      <c r="C5">
        <v>70</v>
      </c>
      <c r="D5">
        <v>40</v>
      </c>
      <c r="F5">
        <v>70</v>
      </c>
      <c r="G5">
        <v>75</v>
      </c>
      <c r="H5">
        <v>40</v>
      </c>
      <c r="J5">
        <v>50</v>
      </c>
      <c r="K5">
        <v>50</v>
      </c>
      <c r="L5">
        <v>55</v>
      </c>
      <c r="N5">
        <v>20</v>
      </c>
      <c r="O5">
        <v>50</v>
      </c>
      <c r="P5">
        <v>75</v>
      </c>
    </row>
    <row r="6" spans="1:16" x14ac:dyDescent="0.2">
      <c r="B6">
        <v>45</v>
      </c>
      <c r="C6">
        <v>75</v>
      </c>
      <c r="D6">
        <v>50</v>
      </c>
      <c r="F6">
        <v>75</v>
      </c>
      <c r="H6">
        <v>50</v>
      </c>
      <c r="J6">
        <v>75</v>
      </c>
      <c r="K6">
        <v>75</v>
      </c>
      <c r="L6">
        <v>75</v>
      </c>
      <c r="N6">
        <v>30</v>
      </c>
      <c r="O6">
        <v>75</v>
      </c>
    </row>
    <row r="7" spans="1:16" x14ac:dyDescent="0.2">
      <c r="B7">
        <v>50</v>
      </c>
      <c r="D7">
        <v>75</v>
      </c>
      <c r="H7">
        <v>75</v>
      </c>
      <c r="N7">
        <v>35</v>
      </c>
    </row>
    <row r="8" spans="1:16" x14ac:dyDescent="0.2">
      <c r="B8">
        <v>60</v>
      </c>
      <c r="N8">
        <v>45</v>
      </c>
    </row>
    <row r="9" spans="1:16" x14ac:dyDescent="0.2">
      <c r="B9">
        <v>70</v>
      </c>
      <c r="N9">
        <v>70</v>
      </c>
    </row>
    <row r="10" spans="1:16" x14ac:dyDescent="0.2">
      <c r="N10">
        <v>75</v>
      </c>
    </row>
    <row r="13" spans="1:16" x14ac:dyDescent="0.2">
      <c r="A13" t="s">
        <v>3</v>
      </c>
      <c r="B13">
        <v>15</v>
      </c>
      <c r="C13" s="1">
        <v>60</v>
      </c>
      <c r="F13">
        <v>30</v>
      </c>
      <c r="G13" s="1">
        <v>55</v>
      </c>
      <c r="J13">
        <v>30</v>
      </c>
      <c r="K13" s="1">
        <v>45</v>
      </c>
      <c r="N13">
        <v>10</v>
      </c>
      <c r="O13" s="1">
        <v>40</v>
      </c>
    </row>
    <row r="14" spans="1:16" x14ac:dyDescent="0.2">
      <c r="A14" t="s">
        <v>4</v>
      </c>
      <c r="B14">
        <v>75</v>
      </c>
      <c r="F14">
        <v>75</v>
      </c>
      <c r="J14">
        <v>75</v>
      </c>
      <c r="N14">
        <v>75</v>
      </c>
    </row>
    <row r="19" spans="1:18" x14ac:dyDescent="0.2">
      <c r="A19" t="s">
        <v>5</v>
      </c>
      <c r="B19">
        <v>34</v>
      </c>
      <c r="F19">
        <v>29</v>
      </c>
      <c r="J19">
        <v>96</v>
      </c>
      <c r="N19">
        <v>83</v>
      </c>
    </row>
    <row r="22" spans="1:18" x14ac:dyDescent="0.2">
      <c r="A22" t="s">
        <v>6</v>
      </c>
      <c r="B22">
        <f>B19*B13</f>
        <v>510</v>
      </c>
      <c r="C22" s="2">
        <f>B19*C13</f>
        <v>2040</v>
      </c>
      <c r="F22">
        <f>29*F13</f>
        <v>870</v>
      </c>
      <c r="G22" s="2">
        <f>F19*G13</f>
        <v>1595</v>
      </c>
      <c r="J22">
        <f>J19*J13</f>
        <v>2880</v>
      </c>
      <c r="K22" s="2">
        <f>J19*K13</f>
        <v>4320</v>
      </c>
      <c r="N22">
        <f>N19*N13</f>
        <v>830</v>
      </c>
      <c r="O22" s="2">
        <f>N19*O13</f>
        <v>3320</v>
      </c>
      <c r="Q22">
        <f>SUM(N22,J22,F22,B22)</f>
        <v>5090</v>
      </c>
      <c r="R22" s="3">
        <f>SUM(C22,G22,K22,O22)</f>
        <v>11275</v>
      </c>
    </row>
    <row r="23" spans="1:18" x14ac:dyDescent="0.2">
      <c r="A23" t="s">
        <v>7</v>
      </c>
      <c r="B23">
        <f>B22/Q22</f>
        <v>0.10019646365422397</v>
      </c>
      <c r="C23" s="4">
        <f>C22/R22</f>
        <v>0.18093126385809313</v>
      </c>
      <c r="F23">
        <f>F22/Q22</f>
        <v>0.17092337917485265</v>
      </c>
      <c r="G23" s="4">
        <f>G22/R22</f>
        <v>0.14146341463414633</v>
      </c>
      <c r="J23">
        <f>J22/Q22</f>
        <v>0.56581532416502944</v>
      </c>
      <c r="K23" s="4">
        <f>K22/R22</f>
        <v>0.38314855875831488</v>
      </c>
      <c r="N23">
        <f>N22/Q22</f>
        <v>0.16306483300589392</v>
      </c>
      <c r="O23" s="4">
        <f>O22/R22</f>
        <v>0.29445676274944566</v>
      </c>
    </row>
    <row r="24" spans="1:18" x14ac:dyDescent="0.2">
      <c r="A24" t="s">
        <v>8</v>
      </c>
      <c r="B24">
        <f>B23*3000</f>
        <v>300.58939096267187</v>
      </c>
      <c r="C24" s="1">
        <f>C23*3000</f>
        <v>542.79379157427945</v>
      </c>
      <c r="F24">
        <f>F23*3000</f>
        <v>512.77013752455798</v>
      </c>
      <c r="G24" s="1">
        <f>G23*3000</f>
        <v>424.39024390243901</v>
      </c>
      <c r="J24">
        <f>J23*3000</f>
        <v>1697.4459724950884</v>
      </c>
      <c r="K24" s="1">
        <f>K23*3000</f>
        <v>1149.4456762749446</v>
      </c>
      <c r="N24">
        <f>N23*3000</f>
        <v>489.19449901768178</v>
      </c>
      <c r="O24" s="1">
        <f>O23*3000</f>
        <v>883.37028824833692</v>
      </c>
    </row>
    <row r="26" spans="1:18" x14ac:dyDescent="0.2">
      <c r="C26">
        <f>C24/34</f>
        <v>15.964523281596454</v>
      </c>
    </row>
    <row r="29" spans="1:18" x14ac:dyDescent="0.2">
      <c r="C29" t="s">
        <v>1</v>
      </c>
      <c r="D29">
        <v>1967</v>
      </c>
      <c r="E29">
        <v>1338</v>
      </c>
    </row>
    <row r="30" spans="1:18" x14ac:dyDescent="0.2">
      <c r="C30" t="s">
        <v>2</v>
      </c>
      <c r="D30">
        <v>899</v>
      </c>
      <c r="E30">
        <v>1088</v>
      </c>
      <c r="K30"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Moore</dc:creator>
  <cp:lastModifiedBy>tscoleman3@gmail.com</cp:lastModifiedBy>
  <dcterms:created xsi:type="dcterms:W3CDTF">2020-10-07T15:15:02Z</dcterms:created>
  <dcterms:modified xsi:type="dcterms:W3CDTF">2020-10-14T19:49:00Z</dcterms:modified>
</cp:coreProperties>
</file>