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ITBA\CLASE 3 y 4\"/>
    </mc:Choice>
  </mc:AlternateContent>
  <bookViews>
    <workbookView xWindow="0" yWindow="0" windowWidth="20400" windowHeight="7650" activeTab="4"/>
  </bookViews>
  <sheets>
    <sheet name="1" sheetId="1" r:id="rId1"/>
    <sheet name="2" sheetId="3" r:id="rId2"/>
    <sheet name="3" sheetId="2" r:id="rId3"/>
    <sheet name="4" sheetId="5" r:id="rId4"/>
    <sheet name="Gráfico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5" l="1"/>
  <c r="C51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1" i="2"/>
  <c r="C61" i="2"/>
  <c r="D61" i="2"/>
  <c r="F61" i="2" s="1"/>
  <c r="E61" i="2"/>
  <c r="H61" i="2"/>
  <c r="L61" i="2" s="1"/>
  <c r="I61" i="2"/>
  <c r="J61" i="2" s="1"/>
  <c r="K61" i="2"/>
  <c r="M61" i="2"/>
  <c r="O61" i="2" s="1"/>
  <c r="N61" i="2"/>
  <c r="P61" i="2"/>
  <c r="B62" i="2"/>
  <c r="D62" i="2" s="1"/>
  <c r="C62" i="2"/>
  <c r="E62" i="2"/>
  <c r="K62" i="2"/>
  <c r="N62" i="2"/>
  <c r="P62" i="2" s="1"/>
  <c r="B56" i="2"/>
  <c r="D56" i="2" s="1"/>
  <c r="C56" i="2"/>
  <c r="N56" i="2" s="1"/>
  <c r="P56" i="2" s="1"/>
  <c r="E56" i="2"/>
  <c r="K56" i="2"/>
  <c r="B57" i="2"/>
  <c r="D57" i="2" s="1"/>
  <c r="C57" i="2"/>
  <c r="E57" i="2" s="1"/>
  <c r="K57" i="2"/>
  <c r="N57" i="2"/>
  <c r="P57" i="2" s="1"/>
  <c r="B58" i="2"/>
  <c r="C58" i="2"/>
  <c r="E58" i="2" s="1"/>
  <c r="D58" i="2"/>
  <c r="G58" i="2"/>
  <c r="H58" i="2"/>
  <c r="K58" i="2"/>
  <c r="L58" i="2"/>
  <c r="M58" i="2"/>
  <c r="O58" i="2"/>
  <c r="B59" i="2"/>
  <c r="C59" i="2"/>
  <c r="D59" i="2"/>
  <c r="F59" i="2" s="1"/>
  <c r="E59" i="2"/>
  <c r="H59" i="2"/>
  <c r="I59" i="2" s="1"/>
  <c r="J59" i="2" s="1"/>
  <c r="K59" i="2"/>
  <c r="L59" i="2"/>
  <c r="N59" i="2"/>
  <c r="P59" i="2"/>
  <c r="B60" i="2"/>
  <c r="D60" i="2" s="1"/>
  <c r="C60" i="2"/>
  <c r="N60" i="2" s="1"/>
  <c r="P60" i="2" s="1"/>
  <c r="E60" i="2"/>
  <c r="K60" i="2"/>
  <c r="B62" i="3"/>
  <c r="C62" i="3"/>
  <c r="B52" i="3"/>
  <c r="C52" i="3"/>
  <c r="B53" i="3"/>
  <c r="B53" i="2" s="1"/>
  <c r="C53" i="3"/>
  <c r="C53" i="2" s="1"/>
  <c r="E53" i="2" s="1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D54" i="3" l="1"/>
  <c r="D55" i="3"/>
  <c r="D59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" i="3"/>
  <c r="D10" i="3"/>
  <c r="D14" i="3"/>
  <c r="D18" i="3"/>
  <c r="D22" i="3"/>
  <c r="D26" i="3"/>
  <c r="D30" i="3"/>
  <c r="D34" i="3"/>
  <c r="D38" i="3"/>
  <c r="D42" i="3"/>
  <c r="D46" i="3"/>
  <c r="D50" i="3"/>
  <c r="G50" i="3" s="1"/>
  <c r="D58" i="3"/>
  <c r="D62" i="3"/>
  <c r="E54" i="3"/>
  <c r="D7" i="3"/>
  <c r="D11" i="3"/>
  <c r="D15" i="3"/>
  <c r="D19" i="3"/>
  <c r="G19" i="3" s="1"/>
  <c r="D23" i="3"/>
  <c r="D27" i="3"/>
  <c r="D31" i="3"/>
  <c r="D35" i="3"/>
  <c r="D39" i="3"/>
  <c r="D43" i="3"/>
  <c r="D47" i="3"/>
  <c r="D51" i="3"/>
  <c r="E48" i="3"/>
  <c r="E4" i="3"/>
  <c r="E8" i="3"/>
  <c r="E24" i="3"/>
  <c r="E40" i="3"/>
  <c r="E56" i="3"/>
  <c r="E36" i="3"/>
  <c r="E55" i="3"/>
  <c r="E53" i="3"/>
  <c r="E12" i="3"/>
  <c r="E28" i="3"/>
  <c r="E44" i="3"/>
  <c r="E60" i="3"/>
  <c r="C55" i="2"/>
  <c r="E55" i="2" s="1"/>
  <c r="E20" i="3"/>
  <c r="E52" i="3"/>
  <c r="E16" i="3"/>
  <c r="E32" i="3"/>
  <c r="C54" i="2"/>
  <c r="E54" i="2" s="1"/>
  <c r="B54" i="2"/>
  <c r="F40" i="3"/>
  <c r="D53" i="2"/>
  <c r="G53" i="2" s="1"/>
  <c r="B53" i="5"/>
  <c r="C52" i="2"/>
  <c r="E5" i="3"/>
  <c r="E9" i="3"/>
  <c r="E13" i="3"/>
  <c r="E17" i="3"/>
  <c r="E21" i="3"/>
  <c r="E25" i="3"/>
  <c r="E29" i="3"/>
  <c r="E33" i="3"/>
  <c r="E37" i="3"/>
  <c r="E41" i="3"/>
  <c r="E45" i="3"/>
  <c r="E49" i="3"/>
  <c r="E57" i="3"/>
  <c r="E61" i="3"/>
  <c r="B55" i="2"/>
  <c r="B52" i="2"/>
  <c r="H52" i="2" s="1"/>
  <c r="E6" i="3"/>
  <c r="E10" i="3"/>
  <c r="E14" i="3"/>
  <c r="E18" i="3"/>
  <c r="E22" i="3"/>
  <c r="E26" i="3"/>
  <c r="E30" i="3"/>
  <c r="E34" i="3"/>
  <c r="E38" i="3"/>
  <c r="E42" i="3"/>
  <c r="E46" i="3"/>
  <c r="E50" i="3"/>
  <c r="E58" i="3"/>
  <c r="E62" i="3"/>
  <c r="N53" i="2"/>
  <c r="P53" i="2" s="1"/>
  <c r="F12" i="3"/>
  <c r="D3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9" i="3"/>
  <c r="K53" i="2"/>
  <c r="C53" i="5"/>
  <c r="G62" i="2"/>
  <c r="F62" i="2"/>
  <c r="H62" i="2"/>
  <c r="G61" i="2"/>
  <c r="F56" i="2"/>
  <c r="G56" i="2"/>
  <c r="F60" i="2"/>
  <c r="G60" i="2"/>
  <c r="F58" i="2"/>
  <c r="G57" i="2"/>
  <c r="F57" i="2"/>
  <c r="H60" i="2"/>
  <c r="G59" i="2"/>
  <c r="N58" i="2"/>
  <c r="P58" i="2" s="1"/>
  <c r="H56" i="2"/>
  <c r="I58" i="2"/>
  <c r="J58" i="2" s="1"/>
  <c r="H57" i="2"/>
  <c r="H53" i="2"/>
  <c r="I53" i="2" s="1"/>
  <c r="J53" i="2" s="1"/>
  <c r="M59" i="2"/>
  <c r="O59" i="2" s="1"/>
  <c r="C47" i="2"/>
  <c r="B41" i="2"/>
  <c r="B41" i="5" s="1"/>
  <c r="B39" i="2"/>
  <c r="B39" i="5" s="1"/>
  <c r="C38" i="2"/>
  <c r="B37" i="2"/>
  <c r="B37" i="5" s="1"/>
  <c r="B35" i="2"/>
  <c r="B35" i="5" s="1"/>
  <c r="C33" i="2"/>
  <c r="B33" i="2"/>
  <c r="B33" i="5" s="1"/>
  <c r="B31" i="2"/>
  <c r="B31" i="5" s="1"/>
  <c r="B29" i="2"/>
  <c r="B29" i="5" s="1"/>
  <c r="B27" i="2"/>
  <c r="B27" i="5" s="1"/>
  <c r="B25" i="2"/>
  <c r="B25" i="5" s="1"/>
  <c r="B23" i="2"/>
  <c r="B23" i="5" s="1"/>
  <c r="B21" i="2"/>
  <c r="B21" i="5" s="1"/>
  <c r="C19" i="2"/>
  <c r="B19" i="2"/>
  <c r="B19" i="5" s="1"/>
  <c r="B17" i="2"/>
  <c r="B17" i="5" s="1"/>
  <c r="B15" i="2"/>
  <c r="B15" i="5" s="1"/>
  <c r="B13" i="2"/>
  <c r="B13" i="5" s="1"/>
  <c r="B11" i="2"/>
  <c r="B11" i="5" s="1"/>
  <c r="B9" i="2"/>
  <c r="B9" i="5" s="1"/>
  <c r="B7" i="2"/>
  <c r="B7" i="5" s="1"/>
  <c r="C6" i="2"/>
  <c r="B5" i="2"/>
  <c r="B5" i="5" s="1"/>
  <c r="B3" i="2"/>
  <c r="B3" i="5" s="1"/>
  <c r="C2" i="2"/>
  <c r="C2" i="5" s="1"/>
  <c r="C1" i="2"/>
  <c r="C1" i="5" s="1"/>
  <c r="B1" i="2"/>
  <c r="B1" i="5" s="1"/>
  <c r="C51" i="3"/>
  <c r="C51" i="2" s="1"/>
  <c r="B51" i="3"/>
  <c r="B51" i="2" s="1"/>
  <c r="C50" i="3"/>
  <c r="C50" i="2" s="1"/>
  <c r="B50" i="3"/>
  <c r="B50" i="2" s="1"/>
  <c r="C49" i="3"/>
  <c r="C49" i="2" s="1"/>
  <c r="B49" i="3"/>
  <c r="B49" i="2" s="1"/>
  <c r="C48" i="3"/>
  <c r="B48" i="3"/>
  <c r="B48" i="2" s="1"/>
  <c r="B48" i="5" s="1"/>
  <c r="C47" i="3"/>
  <c r="B47" i="3"/>
  <c r="B47" i="2" s="1"/>
  <c r="C46" i="3"/>
  <c r="C46" i="2" s="1"/>
  <c r="B46" i="3"/>
  <c r="B46" i="2" s="1"/>
  <c r="C45" i="3"/>
  <c r="C45" i="2" s="1"/>
  <c r="B45" i="3"/>
  <c r="C44" i="3"/>
  <c r="B44" i="3"/>
  <c r="B44" i="2" s="1"/>
  <c r="C43" i="3"/>
  <c r="C43" i="2" s="1"/>
  <c r="B43" i="3"/>
  <c r="B43" i="2" s="1"/>
  <c r="C42" i="3"/>
  <c r="B42" i="3"/>
  <c r="B42" i="2" s="1"/>
  <c r="C41" i="3"/>
  <c r="C41" i="2" s="1"/>
  <c r="B41" i="3"/>
  <c r="C40" i="3"/>
  <c r="C40" i="2" s="1"/>
  <c r="B40" i="3"/>
  <c r="B40" i="2" s="1"/>
  <c r="B40" i="5" s="1"/>
  <c r="C39" i="3"/>
  <c r="C39" i="2" s="1"/>
  <c r="B39" i="3"/>
  <c r="C38" i="3"/>
  <c r="B38" i="3"/>
  <c r="B38" i="2" s="1"/>
  <c r="B38" i="5" s="1"/>
  <c r="C37" i="3"/>
  <c r="C37" i="2" s="1"/>
  <c r="B37" i="3"/>
  <c r="C36" i="3"/>
  <c r="C36" i="2" s="1"/>
  <c r="B36" i="3"/>
  <c r="B36" i="2" s="1"/>
  <c r="B36" i="5" s="1"/>
  <c r="C35" i="3"/>
  <c r="C35" i="2" s="1"/>
  <c r="B35" i="3"/>
  <c r="C34" i="3"/>
  <c r="C34" i="2" s="1"/>
  <c r="B34" i="3"/>
  <c r="B34" i="2" s="1"/>
  <c r="B34" i="5" s="1"/>
  <c r="C33" i="3"/>
  <c r="B33" i="3"/>
  <c r="C32" i="3"/>
  <c r="C32" i="2" s="1"/>
  <c r="B32" i="3"/>
  <c r="B32" i="2" s="1"/>
  <c r="B32" i="5" s="1"/>
  <c r="C31" i="3"/>
  <c r="C31" i="2" s="1"/>
  <c r="B31" i="3"/>
  <c r="C30" i="3"/>
  <c r="C30" i="2" s="1"/>
  <c r="B30" i="3"/>
  <c r="B30" i="2" s="1"/>
  <c r="B30" i="5" s="1"/>
  <c r="C29" i="3"/>
  <c r="C29" i="2" s="1"/>
  <c r="B29" i="3"/>
  <c r="C28" i="3"/>
  <c r="C28" i="2" s="1"/>
  <c r="B28" i="3"/>
  <c r="B28" i="2" s="1"/>
  <c r="B28" i="5" s="1"/>
  <c r="C27" i="3"/>
  <c r="C27" i="2" s="1"/>
  <c r="B27" i="3"/>
  <c r="C26" i="3"/>
  <c r="C26" i="2" s="1"/>
  <c r="B26" i="3"/>
  <c r="B26" i="2" s="1"/>
  <c r="B26" i="5" s="1"/>
  <c r="C25" i="3"/>
  <c r="C25" i="2" s="1"/>
  <c r="B25" i="3"/>
  <c r="C24" i="3"/>
  <c r="C24" i="2" s="1"/>
  <c r="B24" i="3"/>
  <c r="B24" i="2" s="1"/>
  <c r="B24" i="5" s="1"/>
  <c r="C23" i="3"/>
  <c r="C23" i="2" s="1"/>
  <c r="B23" i="3"/>
  <c r="C22" i="3"/>
  <c r="C22" i="2" s="1"/>
  <c r="B22" i="3"/>
  <c r="B22" i="2" s="1"/>
  <c r="B22" i="5" s="1"/>
  <c r="C21" i="3"/>
  <c r="C21" i="2" s="1"/>
  <c r="B21" i="3"/>
  <c r="C20" i="3"/>
  <c r="C20" i="2" s="1"/>
  <c r="B20" i="3"/>
  <c r="B20" i="2" s="1"/>
  <c r="B20" i="5" s="1"/>
  <c r="C19" i="3"/>
  <c r="B19" i="3"/>
  <c r="C18" i="3"/>
  <c r="C18" i="2" s="1"/>
  <c r="B18" i="3"/>
  <c r="B18" i="2" s="1"/>
  <c r="B18" i="5" s="1"/>
  <c r="C17" i="3"/>
  <c r="C17" i="2" s="1"/>
  <c r="B17" i="3"/>
  <c r="C16" i="3"/>
  <c r="C16" i="2" s="1"/>
  <c r="B16" i="3"/>
  <c r="B16" i="2" s="1"/>
  <c r="B16" i="5" s="1"/>
  <c r="C15" i="3"/>
  <c r="C15" i="2" s="1"/>
  <c r="B15" i="3"/>
  <c r="C14" i="3"/>
  <c r="B14" i="3"/>
  <c r="B14" i="2" s="1"/>
  <c r="B14" i="5" s="1"/>
  <c r="C13" i="3"/>
  <c r="C13" i="2" s="1"/>
  <c r="B13" i="3"/>
  <c r="C12" i="3"/>
  <c r="C12" i="2" s="1"/>
  <c r="B12" i="3"/>
  <c r="B12" i="2" s="1"/>
  <c r="B12" i="5" s="1"/>
  <c r="C11" i="3"/>
  <c r="C11" i="2" s="1"/>
  <c r="B11" i="3"/>
  <c r="C10" i="3"/>
  <c r="C10" i="2" s="1"/>
  <c r="B10" i="3"/>
  <c r="B10" i="2" s="1"/>
  <c r="B10" i="5" s="1"/>
  <c r="C9" i="3"/>
  <c r="C9" i="2" s="1"/>
  <c r="B9" i="3"/>
  <c r="C8" i="3"/>
  <c r="C8" i="2" s="1"/>
  <c r="B8" i="3"/>
  <c r="B8" i="2" s="1"/>
  <c r="B8" i="5" s="1"/>
  <c r="C7" i="3"/>
  <c r="C7" i="2" s="1"/>
  <c r="B7" i="3"/>
  <c r="C6" i="3"/>
  <c r="B6" i="3"/>
  <c r="B6" i="2" s="1"/>
  <c r="B6" i="5" s="1"/>
  <c r="C5" i="3"/>
  <c r="C5" i="2" s="1"/>
  <c r="B5" i="3"/>
  <c r="C4" i="3"/>
  <c r="B4" i="3"/>
  <c r="B4" i="2" s="1"/>
  <c r="B4" i="5" s="1"/>
  <c r="C3" i="3"/>
  <c r="C3" i="2" s="1"/>
  <c r="B3" i="3"/>
  <c r="C1" i="3"/>
  <c r="B1" i="3"/>
  <c r="G44" i="3"/>
  <c r="G3" i="3"/>
  <c r="N54" i="2" l="1"/>
  <c r="P54" i="2" s="1"/>
  <c r="F20" i="3"/>
  <c r="F4" i="3"/>
  <c r="F48" i="3"/>
  <c r="F32" i="3"/>
  <c r="F16" i="3"/>
  <c r="K54" i="2"/>
  <c r="N55" i="2"/>
  <c r="P55" i="2" s="1"/>
  <c r="F53" i="2"/>
  <c r="F44" i="3"/>
  <c r="F24" i="3"/>
  <c r="F39" i="3"/>
  <c r="F23" i="3"/>
  <c r="F7" i="3"/>
  <c r="F50" i="3"/>
  <c r="F34" i="3"/>
  <c r="F18" i="3"/>
  <c r="C54" i="5"/>
  <c r="F49" i="3"/>
  <c r="F33" i="3"/>
  <c r="F17" i="3"/>
  <c r="F8" i="3"/>
  <c r="C55" i="5"/>
  <c r="K55" i="2"/>
  <c r="F36" i="3"/>
  <c r="F28" i="3"/>
  <c r="F51" i="3"/>
  <c r="F35" i="3"/>
  <c r="F19" i="3"/>
  <c r="F46" i="3"/>
  <c r="F30" i="3"/>
  <c r="F14" i="3"/>
  <c r="D52" i="2"/>
  <c r="B52" i="5"/>
  <c r="G61" i="3"/>
  <c r="F61" i="3"/>
  <c r="F45" i="3"/>
  <c r="F29" i="3"/>
  <c r="F13" i="3"/>
  <c r="F60" i="3"/>
  <c r="G60" i="3"/>
  <c r="F59" i="3"/>
  <c r="G59" i="3"/>
  <c r="N52" i="2"/>
  <c r="P52" i="2" s="1"/>
  <c r="E52" i="2"/>
  <c r="K52" i="2"/>
  <c r="C52" i="5"/>
  <c r="F47" i="3"/>
  <c r="F31" i="3"/>
  <c r="F15" i="3"/>
  <c r="F62" i="3"/>
  <c r="G62" i="3"/>
  <c r="F42" i="3"/>
  <c r="F26" i="3"/>
  <c r="F10" i="3"/>
  <c r="D55" i="2"/>
  <c r="H55" i="2"/>
  <c r="B55" i="5"/>
  <c r="G57" i="3"/>
  <c r="F57" i="3"/>
  <c r="F41" i="3"/>
  <c r="F25" i="3"/>
  <c r="F9" i="3"/>
  <c r="F56" i="3"/>
  <c r="G56" i="3"/>
  <c r="D54" i="2"/>
  <c r="B54" i="5"/>
  <c r="H54" i="2"/>
  <c r="G34" i="3"/>
  <c r="F43" i="3"/>
  <c r="F27" i="3"/>
  <c r="F11" i="3"/>
  <c r="F58" i="3"/>
  <c r="G58" i="3"/>
  <c r="F38" i="3"/>
  <c r="F22" i="3"/>
  <c r="F6" i="3"/>
  <c r="G53" i="3"/>
  <c r="F53" i="3"/>
  <c r="F37" i="3"/>
  <c r="F21" i="3"/>
  <c r="F5" i="3"/>
  <c r="F52" i="3"/>
  <c r="G52" i="3"/>
  <c r="F55" i="3"/>
  <c r="G55" i="3"/>
  <c r="F54" i="3"/>
  <c r="G54" i="3"/>
  <c r="I62" i="2"/>
  <c r="J62" i="2" s="1"/>
  <c r="M62" i="2"/>
  <c r="O62" i="2" s="1"/>
  <c r="L62" i="2"/>
  <c r="L53" i="2"/>
  <c r="M53" i="2"/>
  <c r="O53" i="2" s="1"/>
  <c r="L52" i="2"/>
  <c r="I52" i="2"/>
  <c r="J52" i="2" s="1"/>
  <c r="M52" i="2"/>
  <c r="O52" i="2" s="1"/>
  <c r="I56" i="2"/>
  <c r="J56" i="2" s="1"/>
  <c r="M56" i="2"/>
  <c r="O56" i="2" s="1"/>
  <c r="L56" i="2"/>
  <c r="I60" i="2"/>
  <c r="J60" i="2" s="1"/>
  <c r="M60" i="2"/>
  <c r="O60" i="2" s="1"/>
  <c r="L60" i="2"/>
  <c r="L57" i="2"/>
  <c r="M57" i="2"/>
  <c r="O57" i="2" s="1"/>
  <c r="I57" i="2"/>
  <c r="J57" i="2" s="1"/>
  <c r="C14" i="2"/>
  <c r="C14" i="5" s="1"/>
  <c r="C5" i="5"/>
  <c r="C7" i="5"/>
  <c r="C13" i="5"/>
  <c r="C15" i="5"/>
  <c r="C21" i="5"/>
  <c r="C23" i="5"/>
  <c r="C29" i="5"/>
  <c r="C31" i="5"/>
  <c r="C37" i="5"/>
  <c r="C39" i="5"/>
  <c r="C8" i="5"/>
  <c r="C10" i="5"/>
  <c r="C12" i="5"/>
  <c r="C16" i="5"/>
  <c r="C18" i="5"/>
  <c r="C20" i="5"/>
  <c r="C24" i="5"/>
  <c r="C26" i="5"/>
  <c r="C28" i="5"/>
  <c r="C32" i="5"/>
  <c r="C34" i="5"/>
  <c r="C36" i="5"/>
  <c r="C40" i="5"/>
  <c r="C6" i="5"/>
  <c r="C22" i="5"/>
  <c r="C30" i="5"/>
  <c r="C38" i="5"/>
  <c r="C4" i="2"/>
  <c r="C3" i="5"/>
  <c r="C35" i="5"/>
  <c r="C11" i="5"/>
  <c r="C19" i="5"/>
  <c r="C27" i="5"/>
  <c r="C9" i="5"/>
  <c r="C17" i="5"/>
  <c r="C25" i="5"/>
  <c r="C33" i="5"/>
  <c r="C41" i="5"/>
  <c r="B47" i="5"/>
  <c r="B42" i="5"/>
  <c r="D15" i="2"/>
  <c r="G15" i="2" s="1"/>
  <c r="B44" i="5"/>
  <c r="B46" i="5"/>
  <c r="B50" i="5"/>
  <c r="G18" i="3"/>
  <c r="G28" i="3"/>
  <c r="G51" i="3"/>
  <c r="B49" i="5"/>
  <c r="B43" i="5"/>
  <c r="G5" i="3"/>
  <c r="G12" i="3"/>
  <c r="G35" i="3"/>
  <c r="G48" i="3"/>
  <c r="G7" i="3"/>
  <c r="G11" i="3"/>
  <c r="G15" i="3"/>
  <c r="G17" i="3"/>
  <c r="G23" i="3"/>
  <c r="G25" i="3"/>
  <c r="G27" i="3"/>
  <c r="G31" i="3"/>
  <c r="G33" i="3"/>
  <c r="G39" i="3"/>
  <c r="G41" i="3"/>
  <c r="G43" i="3"/>
  <c r="G47" i="3"/>
  <c r="B45" i="2"/>
  <c r="D49" i="2" s="1"/>
  <c r="G49" i="2" s="1"/>
  <c r="C46" i="5"/>
  <c r="C50" i="5"/>
  <c r="C42" i="2"/>
  <c r="C44" i="2"/>
  <c r="C48" i="2"/>
  <c r="C43" i="5"/>
  <c r="C45" i="5"/>
  <c r="C47" i="5"/>
  <c r="C49" i="5"/>
  <c r="G9" i="3"/>
  <c r="G29" i="3"/>
  <c r="G45" i="3"/>
  <c r="F3" i="3"/>
  <c r="G8" i="3"/>
  <c r="G24" i="3"/>
  <c r="G40" i="3"/>
  <c r="G4" i="3"/>
  <c r="G20" i="3"/>
  <c r="G21" i="3"/>
  <c r="G36" i="3"/>
  <c r="G37" i="3"/>
  <c r="G16" i="3"/>
  <c r="G32" i="3"/>
  <c r="I55" i="2" l="1"/>
  <c r="J55" i="2" s="1"/>
  <c r="L55" i="2"/>
  <c r="M55" i="2"/>
  <c r="O55" i="2" s="1"/>
  <c r="F52" i="2"/>
  <c r="G52" i="2"/>
  <c r="M54" i="2"/>
  <c r="O54" i="2" s="1"/>
  <c r="L54" i="2"/>
  <c r="I54" i="2"/>
  <c r="J54" i="2" s="1"/>
  <c r="F55" i="2"/>
  <c r="G55" i="2"/>
  <c r="G54" i="2"/>
  <c r="F54" i="2"/>
  <c r="F65" i="3"/>
  <c r="D57" i="5"/>
  <c r="D59" i="5"/>
  <c r="K61" i="5"/>
  <c r="E51" i="5"/>
  <c r="E56" i="5"/>
  <c r="E54" i="5"/>
  <c r="K52" i="5"/>
  <c r="D50" i="2"/>
  <c r="G50" i="2" s="1"/>
  <c r="D36" i="2"/>
  <c r="G36" i="2" s="1"/>
  <c r="D22" i="2"/>
  <c r="G22" i="2" s="1"/>
  <c r="D11" i="2"/>
  <c r="G11" i="2" s="1"/>
  <c r="D20" i="2"/>
  <c r="G20" i="2" s="1"/>
  <c r="D4" i="2"/>
  <c r="G4" i="2" s="1"/>
  <c r="N10" i="2"/>
  <c r="P10" i="2" s="1"/>
  <c r="N48" i="2"/>
  <c r="P48" i="2" s="1"/>
  <c r="N17" i="2"/>
  <c r="P17" i="2" s="1"/>
  <c r="N47" i="2"/>
  <c r="P47" i="2" s="1"/>
  <c r="N11" i="2"/>
  <c r="P11" i="2" s="1"/>
  <c r="N34" i="2"/>
  <c r="P34" i="2" s="1"/>
  <c r="N24" i="2"/>
  <c r="P24" i="2" s="1"/>
  <c r="N12" i="2"/>
  <c r="P12" i="2" s="1"/>
  <c r="N44" i="2"/>
  <c r="P44" i="2" s="1"/>
  <c r="N22" i="2"/>
  <c r="P22" i="2" s="1"/>
  <c r="N31" i="2"/>
  <c r="P31" i="2" s="1"/>
  <c r="N15" i="2"/>
  <c r="P15" i="2" s="1"/>
  <c r="N41" i="2"/>
  <c r="P41" i="2" s="1"/>
  <c r="N19" i="2"/>
  <c r="P19" i="2" s="1"/>
  <c r="N4" i="2"/>
  <c r="P4" i="2" s="1"/>
  <c r="C4" i="5"/>
  <c r="K60" i="5" s="1"/>
  <c r="N27" i="2"/>
  <c r="P27" i="2" s="1"/>
  <c r="N40" i="2"/>
  <c r="P40" i="2" s="1"/>
  <c r="N28" i="2"/>
  <c r="P28" i="2" s="1"/>
  <c r="N18" i="2"/>
  <c r="P18" i="2" s="1"/>
  <c r="N8" i="2"/>
  <c r="P8" i="2" s="1"/>
  <c r="N9" i="2"/>
  <c r="P9" i="2" s="1"/>
  <c r="N50" i="2"/>
  <c r="P50" i="2" s="1"/>
  <c r="N38" i="2"/>
  <c r="P38" i="2" s="1"/>
  <c r="N6" i="2"/>
  <c r="P6" i="2" s="1"/>
  <c r="N51" i="2"/>
  <c r="P51" i="2" s="1"/>
  <c r="N39" i="2"/>
  <c r="P39" i="2" s="1"/>
  <c r="N23" i="2"/>
  <c r="P23" i="2" s="1"/>
  <c r="N7" i="2"/>
  <c r="P7" i="2" s="1"/>
  <c r="E51" i="2"/>
  <c r="N42" i="2"/>
  <c r="P42" i="2" s="1"/>
  <c r="N49" i="2"/>
  <c r="P49" i="2" s="1"/>
  <c r="N35" i="2"/>
  <c r="P35" i="2" s="1"/>
  <c r="N3" i="2"/>
  <c r="P3" i="2" s="1"/>
  <c r="N36" i="2"/>
  <c r="P36" i="2" s="1"/>
  <c r="N32" i="2"/>
  <c r="P32" i="2" s="1"/>
  <c r="N26" i="2"/>
  <c r="P26" i="2" s="1"/>
  <c r="N20" i="2"/>
  <c r="P20" i="2" s="1"/>
  <c r="N16" i="2"/>
  <c r="P16" i="2" s="1"/>
  <c r="N45" i="2"/>
  <c r="P45" i="2" s="1"/>
  <c r="N33" i="2"/>
  <c r="P33" i="2" s="1"/>
  <c r="N46" i="2"/>
  <c r="P46" i="2" s="1"/>
  <c r="N25" i="2"/>
  <c r="P25" i="2" s="1"/>
  <c r="N30" i="2"/>
  <c r="P30" i="2" s="1"/>
  <c r="N14" i="2"/>
  <c r="P14" i="2" s="1"/>
  <c r="N43" i="2"/>
  <c r="P43" i="2" s="1"/>
  <c r="N37" i="2"/>
  <c r="P37" i="2" s="1"/>
  <c r="N29" i="2"/>
  <c r="P29" i="2" s="1"/>
  <c r="N21" i="2"/>
  <c r="P21" i="2" s="1"/>
  <c r="N13" i="2"/>
  <c r="P13" i="2" s="1"/>
  <c r="N5" i="2"/>
  <c r="P5" i="2" s="1"/>
  <c r="G49" i="3"/>
  <c r="D44" i="2"/>
  <c r="G44" i="2" s="1"/>
  <c r="D24" i="2"/>
  <c r="G24" i="2" s="1"/>
  <c r="D23" i="2"/>
  <c r="G23" i="2" s="1"/>
  <c r="D26" i="2"/>
  <c r="G26" i="2" s="1"/>
  <c r="D19" i="2"/>
  <c r="G19" i="2" s="1"/>
  <c r="D17" i="2"/>
  <c r="G17" i="2" s="1"/>
  <c r="D13" i="2"/>
  <c r="G13" i="2" s="1"/>
  <c r="D40" i="2"/>
  <c r="G40" i="2" s="1"/>
  <c r="D8" i="2"/>
  <c r="G8" i="2" s="1"/>
  <c r="D42" i="2"/>
  <c r="G42" i="2" s="1"/>
  <c r="D10" i="2"/>
  <c r="G10" i="2" s="1"/>
  <c r="D33" i="2"/>
  <c r="G33" i="2" s="1"/>
  <c r="D38" i="2"/>
  <c r="G38" i="2" s="1"/>
  <c r="D6" i="2"/>
  <c r="G6" i="2" s="1"/>
  <c r="D29" i="2"/>
  <c r="G29" i="2" s="1"/>
  <c r="G13" i="3"/>
  <c r="D45" i="2"/>
  <c r="G45" i="2" s="1"/>
  <c r="B45" i="5"/>
  <c r="D14" i="5" s="1"/>
  <c r="G14" i="5" s="1"/>
  <c r="D51" i="2"/>
  <c r="G51" i="2" s="1"/>
  <c r="D32" i="2"/>
  <c r="G32" i="2" s="1"/>
  <c r="D16" i="2"/>
  <c r="G16" i="2" s="1"/>
  <c r="D39" i="2"/>
  <c r="G39" i="2" s="1"/>
  <c r="D7" i="2"/>
  <c r="G7" i="2" s="1"/>
  <c r="D34" i="2"/>
  <c r="G34" i="2" s="1"/>
  <c r="D18" i="2"/>
  <c r="G18" i="2" s="1"/>
  <c r="D35" i="2"/>
  <c r="G35" i="2" s="1"/>
  <c r="D41" i="2"/>
  <c r="G41" i="2" s="1"/>
  <c r="D25" i="2"/>
  <c r="G25" i="2" s="1"/>
  <c r="D9" i="2"/>
  <c r="G9" i="2" s="1"/>
  <c r="D43" i="2"/>
  <c r="G43" i="2" s="1"/>
  <c r="D47" i="2"/>
  <c r="G47" i="2" s="1"/>
  <c r="D17" i="5"/>
  <c r="G17" i="5" s="1"/>
  <c r="D46" i="2"/>
  <c r="G46" i="2" s="1"/>
  <c r="D48" i="2"/>
  <c r="G48" i="2" s="1"/>
  <c r="D28" i="2"/>
  <c r="G28" i="2" s="1"/>
  <c r="D12" i="2"/>
  <c r="G12" i="2" s="1"/>
  <c r="D31" i="2"/>
  <c r="G31" i="2" s="1"/>
  <c r="D3" i="2"/>
  <c r="G3" i="2" s="1"/>
  <c r="D30" i="2"/>
  <c r="G30" i="2" s="1"/>
  <c r="D14" i="2"/>
  <c r="G14" i="2" s="1"/>
  <c r="D27" i="2"/>
  <c r="G27" i="2" s="1"/>
  <c r="D37" i="2"/>
  <c r="G37" i="2" s="1"/>
  <c r="D21" i="2"/>
  <c r="G21" i="2" s="1"/>
  <c r="D5" i="2"/>
  <c r="G5" i="2" s="1"/>
  <c r="G68" i="2" s="1"/>
  <c r="C48" i="5"/>
  <c r="K48" i="2"/>
  <c r="E48" i="2"/>
  <c r="K45" i="2"/>
  <c r="C44" i="5"/>
  <c r="K44" i="2"/>
  <c r="E44" i="2"/>
  <c r="F44" i="2" s="1"/>
  <c r="E46" i="2"/>
  <c r="F46" i="2" s="1"/>
  <c r="K5" i="2"/>
  <c r="K9" i="2"/>
  <c r="K13" i="2"/>
  <c r="K17" i="2"/>
  <c r="K21" i="2"/>
  <c r="K25" i="2"/>
  <c r="K29" i="2"/>
  <c r="K33" i="2"/>
  <c r="K37" i="2"/>
  <c r="K41" i="2"/>
  <c r="E7" i="2"/>
  <c r="E11" i="2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C42" i="5"/>
  <c r="K51" i="5" s="1"/>
  <c r="K4" i="2"/>
  <c r="K8" i="2"/>
  <c r="K12" i="2"/>
  <c r="K16" i="2"/>
  <c r="K20" i="2"/>
  <c r="K24" i="2"/>
  <c r="K28" i="2"/>
  <c r="K32" i="2"/>
  <c r="K36" i="2"/>
  <c r="K40" i="2"/>
  <c r="K3" i="2"/>
  <c r="E6" i="2"/>
  <c r="E10" i="2"/>
  <c r="F10" i="2" s="1"/>
  <c r="E14" i="2"/>
  <c r="E18" i="2"/>
  <c r="E22" i="2"/>
  <c r="F22" i="2" s="1"/>
  <c r="E26" i="2"/>
  <c r="F26" i="2" s="1"/>
  <c r="E30" i="2"/>
  <c r="F30" i="2" s="1"/>
  <c r="E34" i="2"/>
  <c r="F34" i="2" s="1"/>
  <c r="E38" i="2"/>
  <c r="F38" i="2" s="1"/>
  <c r="E42" i="2"/>
  <c r="E3" i="2"/>
  <c r="K7" i="2"/>
  <c r="K15" i="2"/>
  <c r="K23" i="2"/>
  <c r="K31" i="2"/>
  <c r="K39" i="2"/>
  <c r="K47" i="2"/>
  <c r="E5" i="2"/>
  <c r="E13" i="2"/>
  <c r="F13" i="2" s="1"/>
  <c r="E21" i="2"/>
  <c r="E29" i="2"/>
  <c r="F29" i="2" s="1"/>
  <c r="E37" i="2"/>
  <c r="E45" i="2"/>
  <c r="F45" i="2" s="1"/>
  <c r="K22" i="2"/>
  <c r="E12" i="2"/>
  <c r="E36" i="2"/>
  <c r="F36" i="2" s="1"/>
  <c r="K10" i="2"/>
  <c r="K18" i="2"/>
  <c r="K26" i="2"/>
  <c r="K34" i="2"/>
  <c r="K42" i="2"/>
  <c r="K50" i="2"/>
  <c r="E8" i="2"/>
  <c r="F8" i="2" s="1"/>
  <c r="E16" i="2"/>
  <c r="E24" i="2"/>
  <c r="E32" i="2"/>
  <c r="F32" i="2" s="1"/>
  <c r="E40" i="2"/>
  <c r="F40" i="2" s="1"/>
  <c r="K6" i="2"/>
  <c r="K30" i="2"/>
  <c r="K46" i="2"/>
  <c r="E4" i="2"/>
  <c r="F4" i="2" s="1"/>
  <c r="E28" i="2"/>
  <c r="F28" i="2" s="1"/>
  <c r="K11" i="2"/>
  <c r="K19" i="2"/>
  <c r="K27" i="2"/>
  <c r="K35" i="2"/>
  <c r="K43" i="2"/>
  <c r="K51" i="2"/>
  <c r="E9" i="2"/>
  <c r="E17" i="2"/>
  <c r="E25" i="2"/>
  <c r="F25" i="2" s="1"/>
  <c r="E33" i="2"/>
  <c r="F33" i="2" s="1"/>
  <c r="E41" i="2"/>
  <c r="F41" i="2" s="1"/>
  <c r="E49" i="2"/>
  <c r="F49" i="2" s="1"/>
  <c r="K14" i="2"/>
  <c r="K38" i="2"/>
  <c r="E20" i="2"/>
  <c r="F20" i="2" s="1"/>
  <c r="E47" i="2"/>
  <c r="K49" i="2"/>
  <c r="E43" i="2"/>
  <c r="E50" i="2"/>
  <c r="F50" i="2" s="1"/>
  <c r="G6" i="3"/>
  <c r="G42" i="3"/>
  <c r="G14" i="3"/>
  <c r="G22" i="3"/>
  <c r="G26" i="3"/>
  <c r="G30" i="3"/>
  <c r="G38" i="3"/>
  <c r="G10" i="3"/>
  <c r="G46" i="3"/>
  <c r="G65" i="3" l="1"/>
  <c r="G59" i="5"/>
  <c r="G57" i="5"/>
  <c r="D53" i="5"/>
  <c r="K58" i="5"/>
  <c r="K57" i="5"/>
  <c r="E52" i="5"/>
  <c r="E62" i="5"/>
  <c r="K56" i="5"/>
  <c r="K62" i="5"/>
  <c r="D51" i="5"/>
  <c r="G51" i="5" s="1"/>
  <c r="D62" i="5"/>
  <c r="K46" i="5"/>
  <c r="D55" i="5"/>
  <c r="E57" i="5"/>
  <c r="F57" i="5" s="1"/>
  <c r="E53" i="5"/>
  <c r="K59" i="5"/>
  <c r="E58" i="5"/>
  <c r="K54" i="5"/>
  <c r="E61" i="5"/>
  <c r="D54" i="5"/>
  <c r="D60" i="5"/>
  <c r="K55" i="5"/>
  <c r="E60" i="5"/>
  <c r="E59" i="5"/>
  <c r="F59" i="5" s="1"/>
  <c r="E55" i="5"/>
  <c r="K53" i="5"/>
  <c r="D61" i="5"/>
  <c r="D56" i="5"/>
  <c r="D52" i="5"/>
  <c r="G52" i="5" s="1"/>
  <c r="D58" i="5"/>
  <c r="K43" i="5"/>
  <c r="E46" i="5"/>
  <c r="D28" i="5"/>
  <c r="G28" i="5" s="1"/>
  <c r="D9" i="5"/>
  <c r="G9" i="5" s="1"/>
  <c r="D15" i="5"/>
  <c r="G15" i="5" s="1"/>
  <c r="F24" i="2"/>
  <c r="F14" i="2"/>
  <c r="D27" i="5"/>
  <c r="G27" i="5" s="1"/>
  <c r="F51" i="2"/>
  <c r="D44" i="5"/>
  <c r="G44" i="5" s="1"/>
  <c r="D20" i="5"/>
  <c r="G20" i="5" s="1"/>
  <c r="F17" i="2"/>
  <c r="F16" i="2"/>
  <c r="F42" i="2"/>
  <c r="D37" i="5"/>
  <c r="G37" i="5" s="1"/>
  <c r="D4" i="5"/>
  <c r="G4" i="5" s="1"/>
  <c r="D32" i="5"/>
  <c r="G32" i="5" s="1"/>
  <c r="F9" i="2"/>
  <c r="F6" i="2"/>
  <c r="F11" i="2"/>
  <c r="D43" i="5"/>
  <c r="G43" i="5" s="1"/>
  <c r="D12" i="5"/>
  <c r="G12" i="5" s="1"/>
  <c r="D33" i="5"/>
  <c r="G33" i="5" s="1"/>
  <c r="D29" i="5"/>
  <c r="G29" i="5" s="1"/>
  <c r="P68" i="2"/>
  <c r="F3" i="2"/>
  <c r="D19" i="5"/>
  <c r="G19" i="5" s="1"/>
  <c r="D50" i="5"/>
  <c r="G50" i="5" s="1"/>
  <c r="D21" i="5"/>
  <c r="G21" i="5" s="1"/>
  <c r="D47" i="5"/>
  <c r="G47" i="5" s="1"/>
  <c r="D8" i="5"/>
  <c r="G8" i="5" s="1"/>
  <c r="D23" i="5"/>
  <c r="G23" i="5" s="1"/>
  <c r="D39" i="5"/>
  <c r="G39" i="5" s="1"/>
  <c r="D34" i="5"/>
  <c r="G34" i="5" s="1"/>
  <c r="D5" i="5"/>
  <c r="G5" i="5" s="1"/>
  <c r="D6" i="5"/>
  <c r="G6" i="5" s="1"/>
  <c r="D30" i="5"/>
  <c r="G30" i="5" s="1"/>
  <c r="D22" i="5"/>
  <c r="G22" i="5" s="1"/>
  <c r="D41" i="5"/>
  <c r="G41" i="5" s="1"/>
  <c r="D7" i="5"/>
  <c r="G7" i="5" s="1"/>
  <c r="D48" i="5"/>
  <c r="G48" i="5" s="1"/>
  <c r="D18" i="5"/>
  <c r="G18" i="5" s="1"/>
  <c r="D38" i="5"/>
  <c r="G38" i="5" s="1"/>
  <c r="D36" i="5"/>
  <c r="G36" i="5" s="1"/>
  <c r="F43" i="2"/>
  <c r="F47" i="2"/>
  <c r="F21" i="2"/>
  <c r="F18" i="2"/>
  <c r="F39" i="2"/>
  <c r="F7" i="2"/>
  <c r="F48" i="2"/>
  <c r="D45" i="5"/>
  <c r="G45" i="5" s="1"/>
  <c r="D11" i="5"/>
  <c r="G11" i="5" s="1"/>
  <c r="D3" i="5"/>
  <c r="G3" i="5" s="1"/>
  <c r="D35" i="5"/>
  <c r="G35" i="5" s="1"/>
  <c r="D13" i="5"/>
  <c r="G13" i="5" s="1"/>
  <c r="D10" i="5"/>
  <c r="G10" i="5" s="1"/>
  <c r="D40" i="5"/>
  <c r="G40" i="5" s="1"/>
  <c r="D25" i="5"/>
  <c r="G25" i="5" s="1"/>
  <c r="D24" i="5"/>
  <c r="G24" i="5" s="1"/>
  <c r="D16" i="5"/>
  <c r="G16" i="5" s="1"/>
  <c r="D42" i="5"/>
  <c r="G42" i="5" s="1"/>
  <c r="D26" i="5"/>
  <c r="G26" i="5" s="1"/>
  <c r="D46" i="5"/>
  <c r="G46" i="5" s="1"/>
  <c r="D31" i="5"/>
  <c r="G31" i="5" s="1"/>
  <c r="D49" i="5"/>
  <c r="G49" i="5" s="1"/>
  <c r="F12" i="2"/>
  <c r="F37" i="2"/>
  <c r="F5" i="2"/>
  <c r="E42" i="5"/>
  <c r="K40" i="5"/>
  <c r="K38" i="5"/>
  <c r="E37" i="5"/>
  <c r="F37" i="5" s="1"/>
  <c r="E35" i="5"/>
  <c r="K33" i="5"/>
  <c r="K31" i="5"/>
  <c r="E28" i="5"/>
  <c r="F28" i="5" s="1"/>
  <c r="E26" i="5"/>
  <c r="K24" i="5"/>
  <c r="K22" i="5"/>
  <c r="E21" i="5"/>
  <c r="F21" i="5" s="1"/>
  <c r="E19" i="5"/>
  <c r="K17" i="5"/>
  <c r="K15" i="5"/>
  <c r="E12" i="5"/>
  <c r="F12" i="5" s="1"/>
  <c r="E10" i="5"/>
  <c r="E8" i="5"/>
  <c r="F8" i="5" s="1"/>
  <c r="E6" i="5"/>
  <c r="E4" i="5"/>
  <c r="E40" i="5"/>
  <c r="E38" i="5"/>
  <c r="K36" i="5"/>
  <c r="K34" i="5"/>
  <c r="E33" i="5"/>
  <c r="E31" i="5"/>
  <c r="K29" i="5"/>
  <c r="K27" i="5"/>
  <c r="E24" i="5"/>
  <c r="E22" i="5"/>
  <c r="K42" i="5"/>
  <c r="E41" i="5"/>
  <c r="E39" i="5"/>
  <c r="K37" i="5"/>
  <c r="K35" i="5"/>
  <c r="E32" i="5"/>
  <c r="F32" i="5" s="1"/>
  <c r="E30" i="5"/>
  <c r="K28" i="5"/>
  <c r="K26" i="5"/>
  <c r="E25" i="5"/>
  <c r="E23" i="5"/>
  <c r="K21" i="5"/>
  <c r="K19" i="5"/>
  <c r="E16" i="5"/>
  <c r="F16" i="5" s="1"/>
  <c r="E14" i="5"/>
  <c r="F14" i="5" s="1"/>
  <c r="K12" i="5"/>
  <c r="K10" i="5"/>
  <c r="K8" i="5"/>
  <c r="K6" i="5"/>
  <c r="K4" i="5"/>
  <c r="K32" i="5"/>
  <c r="E27" i="5"/>
  <c r="E18" i="5"/>
  <c r="E15" i="5"/>
  <c r="E13" i="5"/>
  <c r="E9" i="5"/>
  <c r="E5" i="5"/>
  <c r="K39" i="5"/>
  <c r="K5" i="5"/>
  <c r="E36" i="5"/>
  <c r="K30" i="5"/>
  <c r="K20" i="5"/>
  <c r="K14" i="5"/>
  <c r="K11" i="5"/>
  <c r="K7" i="5"/>
  <c r="K3" i="5"/>
  <c r="K23" i="5"/>
  <c r="K13" i="5"/>
  <c r="K41" i="5"/>
  <c r="E34" i="5"/>
  <c r="K25" i="5"/>
  <c r="E20" i="5"/>
  <c r="F20" i="5" s="1"/>
  <c r="E17" i="5"/>
  <c r="F17" i="5" s="1"/>
  <c r="E11" i="5"/>
  <c r="E7" i="5"/>
  <c r="E3" i="5"/>
  <c r="E29" i="5"/>
  <c r="K16" i="5"/>
  <c r="K9" i="5"/>
  <c r="K18" i="5"/>
  <c r="E45" i="5"/>
  <c r="E43" i="5"/>
  <c r="K68" i="2"/>
  <c r="K45" i="5"/>
  <c r="E44" i="5"/>
  <c r="K44" i="5"/>
  <c r="E50" i="5"/>
  <c r="F50" i="5" s="1"/>
  <c r="E48" i="5"/>
  <c r="F48" i="5" s="1"/>
  <c r="K48" i="5"/>
  <c r="E47" i="5"/>
  <c r="F47" i="5" s="1"/>
  <c r="K50" i="5"/>
  <c r="E49" i="5"/>
  <c r="K47" i="5"/>
  <c r="K49" i="5"/>
  <c r="G60" i="5" l="1"/>
  <c r="F60" i="5"/>
  <c r="F55" i="5"/>
  <c r="G55" i="5"/>
  <c r="G56" i="5"/>
  <c r="F56" i="5"/>
  <c r="G54" i="5"/>
  <c r="F54" i="5"/>
  <c r="G62" i="5"/>
  <c r="F62" i="5"/>
  <c r="F53" i="5"/>
  <c r="G53" i="5"/>
  <c r="F61" i="5"/>
  <c r="G61" i="5"/>
  <c r="G58" i="5"/>
  <c r="F58" i="5"/>
  <c r="F52" i="5"/>
  <c r="F51" i="5"/>
  <c r="F36" i="5"/>
  <c r="F9" i="5"/>
  <c r="F15" i="5"/>
  <c r="F44" i="5"/>
  <c r="F29" i="5"/>
  <c r="F23" i="5"/>
  <c r="F43" i="5"/>
  <c r="F11" i="5"/>
  <c r="F31" i="5"/>
  <c r="F30" i="5"/>
  <c r="F39" i="5"/>
  <c r="F10" i="5"/>
  <c r="F5" i="5"/>
  <c r="F33" i="5"/>
  <c r="F19" i="5"/>
  <c r="F27" i="5"/>
  <c r="F4" i="5"/>
  <c r="F68" i="2"/>
  <c r="G70" i="2" s="1"/>
  <c r="G71" i="2" s="1"/>
  <c r="H25" i="2" s="1"/>
  <c r="F7" i="5"/>
  <c r="F13" i="5"/>
  <c r="F6" i="5"/>
  <c r="F45" i="5"/>
  <c r="F24" i="5"/>
  <c r="F34" i="5"/>
  <c r="F22" i="5"/>
  <c r="F49" i="5"/>
  <c r="F46" i="5"/>
  <c r="F38" i="5"/>
  <c r="F18" i="5"/>
  <c r="F41" i="5"/>
  <c r="J65" i="3"/>
  <c r="J66" i="3" s="1"/>
  <c r="F3" i="5"/>
  <c r="F40" i="5"/>
  <c r="F26" i="5"/>
  <c r="F35" i="5"/>
  <c r="F42" i="5"/>
  <c r="F25" i="5"/>
  <c r="K67" i="5"/>
  <c r="G67" i="5" l="1"/>
  <c r="H4" i="2"/>
  <c r="H42" i="2"/>
  <c r="H41" i="2"/>
  <c r="L41" i="2" s="1"/>
  <c r="H24" i="2"/>
  <c r="L24" i="2" s="1"/>
  <c r="H13" i="2"/>
  <c r="H6" i="2"/>
  <c r="H37" i="2"/>
  <c r="L37" i="2" s="1"/>
  <c r="H26" i="2"/>
  <c r="I26" i="2" s="1"/>
  <c r="J26" i="2" s="1"/>
  <c r="H22" i="2"/>
  <c r="H20" i="2"/>
  <c r="H43" i="2"/>
  <c r="I43" i="2" s="1"/>
  <c r="J43" i="2" s="1"/>
  <c r="H46" i="2"/>
  <c r="I46" i="2" s="1"/>
  <c r="J46" i="2" s="1"/>
  <c r="H15" i="2"/>
  <c r="H19" i="2"/>
  <c r="H10" i="2"/>
  <c r="I10" i="2" s="1"/>
  <c r="J10" i="2" s="1"/>
  <c r="H23" i="2"/>
  <c r="I23" i="2" s="1"/>
  <c r="J23" i="2" s="1"/>
  <c r="H12" i="2"/>
  <c r="H34" i="2"/>
  <c r="H32" i="2"/>
  <c r="M32" i="2" s="1"/>
  <c r="O32" i="2" s="1"/>
  <c r="H16" i="2"/>
  <c r="I16" i="2" s="1"/>
  <c r="J16" i="2" s="1"/>
  <c r="H51" i="2"/>
  <c r="H30" i="2"/>
  <c r="L30" i="2" s="1"/>
  <c r="H5" i="2"/>
  <c r="H44" i="2"/>
  <c r="M44" i="2" s="1"/>
  <c r="O44" i="2" s="1"/>
  <c r="H36" i="2"/>
  <c r="I36" i="2" s="1"/>
  <c r="J36" i="2" s="1"/>
  <c r="H27" i="2"/>
  <c r="I27" i="2" s="1"/>
  <c r="J27" i="2" s="1"/>
  <c r="H50" i="2"/>
  <c r="I50" i="2" s="1"/>
  <c r="J50" i="2" s="1"/>
  <c r="H28" i="2"/>
  <c r="M28" i="2" s="1"/>
  <c r="O28" i="2" s="1"/>
  <c r="H48" i="2"/>
  <c r="L48" i="2" s="1"/>
  <c r="H14" i="2"/>
  <c r="M14" i="2" s="1"/>
  <c r="O14" i="2" s="1"/>
  <c r="H3" i="2"/>
  <c r="L3" i="2" s="1"/>
  <c r="H7" i="2"/>
  <c r="M7" i="2" s="1"/>
  <c r="O7" i="2" s="1"/>
  <c r="H35" i="2"/>
  <c r="L35" i="2" s="1"/>
  <c r="H33" i="2"/>
  <c r="L33" i="2" s="1"/>
  <c r="H11" i="2"/>
  <c r="L11" i="2" s="1"/>
  <c r="H49" i="2"/>
  <c r="M49" i="2" s="1"/>
  <c r="O49" i="2" s="1"/>
  <c r="H9" i="2"/>
  <c r="H45" i="2"/>
  <c r="I45" i="2" s="1"/>
  <c r="J45" i="2" s="1"/>
  <c r="H39" i="2"/>
  <c r="I39" i="2" s="1"/>
  <c r="J39" i="2" s="1"/>
  <c r="H31" i="2"/>
  <c r="L31" i="2" s="1"/>
  <c r="H47" i="2"/>
  <c r="H18" i="2"/>
  <c r="I18" i="2" s="1"/>
  <c r="J18" i="2" s="1"/>
  <c r="H40" i="2"/>
  <c r="I40" i="2" s="1"/>
  <c r="J40" i="2" s="1"/>
  <c r="H17" i="2"/>
  <c r="L17" i="2" s="1"/>
  <c r="H21" i="2"/>
  <c r="H8" i="2"/>
  <c r="I8" i="2" s="1"/>
  <c r="J8" i="2" s="1"/>
  <c r="H38" i="2"/>
  <c r="I38" i="2" s="1"/>
  <c r="J38" i="2" s="1"/>
  <c r="H29" i="2"/>
  <c r="L29" i="2" s="1"/>
  <c r="I35" i="2"/>
  <c r="J35" i="2" s="1"/>
  <c r="M35" i="2"/>
  <c r="O35" i="2" s="1"/>
  <c r="M36" i="2"/>
  <c r="O36" i="2" s="1"/>
  <c r="L36" i="2"/>
  <c r="M50" i="2"/>
  <c r="O50" i="2" s="1"/>
  <c r="L50" i="2"/>
  <c r="I48" i="2"/>
  <c r="J48" i="2" s="1"/>
  <c r="M48" i="2"/>
  <c r="O48" i="2" s="1"/>
  <c r="I3" i="2"/>
  <c r="J3" i="2" s="1"/>
  <c r="M3" i="2"/>
  <c r="O3" i="2" s="1"/>
  <c r="I11" i="2"/>
  <c r="J11" i="2" s="1"/>
  <c r="M11" i="2"/>
  <c r="O11" i="2" s="1"/>
  <c r="I13" i="2"/>
  <c r="J13" i="2" s="1"/>
  <c r="M13" i="2"/>
  <c r="O13" i="2" s="1"/>
  <c r="L13" i="2"/>
  <c r="L10" i="2"/>
  <c r="I15" i="2"/>
  <c r="J15" i="2" s="1"/>
  <c r="M15" i="2"/>
  <c r="O15" i="2" s="1"/>
  <c r="L15" i="2"/>
  <c r="I19" i="2"/>
  <c r="J19" i="2" s="1"/>
  <c r="M19" i="2"/>
  <c r="O19" i="2" s="1"/>
  <c r="L19" i="2"/>
  <c r="I6" i="2"/>
  <c r="J6" i="2" s="1"/>
  <c r="M6" i="2"/>
  <c r="O6" i="2" s="1"/>
  <c r="L6" i="2"/>
  <c r="I20" i="2"/>
  <c r="J20" i="2" s="1"/>
  <c r="M20" i="2"/>
  <c r="O20" i="2" s="1"/>
  <c r="L20" i="2"/>
  <c r="I42" i="2"/>
  <c r="J42" i="2" s="1"/>
  <c r="M42" i="2"/>
  <c r="O42" i="2" s="1"/>
  <c r="L42" i="2"/>
  <c r="I12" i="2"/>
  <c r="J12" i="2" s="1"/>
  <c r="M12" i="2"/>
  <c r="O12" i="2" s="1"/>
  <c r="L12" i="2"/>
  <c r="M43" i="2"/>
  <c r="O43" i="2" s="1"/>
  <c r="L43" i="2"/>
  <c r="I34" i="2"/>
  <c r="J34" i="2" s="1"/>
  <c r="M34" i="2"/>
  <c r="O34" i="2" s="1"/>
  <c r="L34" i="2"/>
  <c r="M24" i="2"/>
  <c r="O24" i="2" s="1"/>
  <c r="I9" i="2"/>
  <c r="J9" i="2" s="1"/>
  <c r="M9" i="2"/>
  <c r="O9" i="2" s="1"/>
  <c r="L9" i="2"/>
  <c r="L39" i="2"/>
  <c r="I31" i="2"/>
  <c r="J31" i="2" s="1"/>
  <c r="I47" i="2"/>
  <c r="J47" i="2" s="1"/>
  <c r="M47" i="2"/>
  <c r="O47" i="2" s="1"/>
  <c r="L47" i="2"/>
  <c r="M18" i="2"/>
  <c r="O18" i="2" s="1"/>
  <c r="M40" i="2"/>
  <c r="O40" i="2" s="1"/>
  <c r="L40" i="2"/>
  <c r="I21" i="2"/>
  <c r="J21" i="2" s="1"/>
  <c r="M21" i="2"/>
  <c r="O21" i="2" s="1"/>
  <c r="L21" i="2"/>
  <c r="M38" i="2"/>
  <c r="O38" i="2" s="1"/>
  <c r="L38" i="2"/>
  <c r="I29" i="2"/>
  <c r="J29" i="2" s="1"/>
  <c r="I25" i="2"/>
  <c r="J25" i="2" s="1"/>
  <c r="M25" i="2"/>
  <c r="O25" i="2" s="1"/>
  <c r="L25" i="2"/>
  <c r="M27" i="2"/>
  <c r="O27" i="2" s="1"/>
  <c r="L28" i="2"/>
  <c r="I33" i="2"/>
  <c r="J33" i="2" s="1"/>
  <c r="I4" i="2"/>
  <c r="J4" i="2" s="1"/>
  <c r="M4" i="2"/>
  <c r="O4" i="2" s="1"/>
  <c r="L4" i="2"/>
  <c r="I32" i="2"/>
  <c r="J32" i="2" s="1"/>
  <c r="L32" i="2"/>
  <c r="I22" i="2"/>
  <c r="J22" i="2" s="1"/>
  <c r="M22" i="2"/>
  <c r="O22" i="2" s="1"/>
  <c r="L22" i="2"/>
  <c r="M16" i="2"/>
  <c r="O16" i="2" s="1"/>
  <c r="L16" i="2"/>
  <c r="L23" i="2"/>
  <c r="I51" i="2"/>
  <c r="J51" i="2" s="1"/>
  <c r="M51" i="2"/>
  <c r="O51" i="2" s="1"/>
  <c r="L51" i="2"/>
  <c r="I37" i="2"/>
  <c r="J37" i="2" s="1"/>
  <c r="M37" i="2"/>
  <c r="O37" i="2" s="1"/>
  <c r="M30" i="2"/>
  <c r="O30" i="2" s="1"/>
  <c r="I41" i="2"/>
  <c r="J41" i="2" s="1"/>
  <c r="M41" i="2"/>
  <c r="O41" i="2" s="1"/>
  <c r="I5" i="2"/>
  <c r="J5" i="2" s="1"/>
  <c r="M5" i="2"/>
  <c r="O5" i="2" s="1"/>
  <c r="L5" i="2"/>
  <c r="L46" i="2"/>
  <c r="I44" i="2"/>
  <c r="J44" i="2" s="1"/>
  <c r="F67" i="5"/>
  <c r="G69" i="5" l="1"/>
  <c r="G70" i="5" s="1"/>
  <c r="H54" i="5" s="1"/>
  <c r="I54" i="5" s="1"/>
  <c r="J54" i="5" s="1"/>
  <c r="L44" i="2"/>
  <c r="M46" i="2"/>
  <c r="O46" i="2" s="1"/>
  <c r="M23" i="2"/>
  <c r="O23" i="2" s="1"/>
  <c r="I28" i="2"/>
  <c r="J28" i="2" s="1"/>
  <c r="I24" i="2"/>
  <c r="J24" i="2" s="1"/>
  <c r="L26" i="2"/>
  <c r="L49" i="2"/>
  <c r="M29" i="2"/>
  <c r="O29" i="2" s="1"/>
  <c r="M17" i="2"/>
  <c r="O17" i="2" s="1"/>
  <c r="M39" i="2"/>
  <c r="O39" i="2" s="1"/>
  <c r="M26" i="2"/>
  <c r="O26" i="2" s="1"/>
  <c r="M10" i="2"/>
  <c r="O10" i="2" s="1"/>
  <c r="I7" i="2"/>
  <c r="J7" i="2" s="1"/>
  <c r="I17" i="2"/>
  <c r="J17" i="2" s="1"/>
  <c r="M31" i="2"/>
  <c r="O31" i="2" s="1"/>
  <c r="I30" i="2"/>
  <c r="J30" i="2" s="1"/>
  <c r="L8" i="2"/>
  <c r="L45" i="2"/>
  <c r="L7" i="2"/>
  <c r="M8" i="2"/>
  <c r="O8" i="2" s="1"/>
  <c r="M45" i="2"/>
  <c r="O45" i="2" s="1"/>
  <c r="L14" i="2"/>
  <c r="M33" i="2"/>
  <c r="O33" i="2" s="1"/>
  <c r="L27" i="2"/>
  <c r="L18" i="2"/>
  <c r="I49" i="2"/>
  <c r="J49" i="2" s="1"/>
  <c r="I14" i="2"/>
  <c r="J14" i="2" s="1"/>
  <c r="H47" i="5" l="1"/>
  <c r="I47" i="5" s="1"/>
  <c r="J47" i="5" s="1"/>
  <c r="H44" i="5"/>
  <c r="I44" i="5" s="1"/>
  <c r="J44" i="5" s="1"/>
  <c r="H46" i="5"/>
  <c r="I46" i="5" s="1"/>
  <c r="J46" i="5" s="1"/>
  <c r="H37" i="5"/>
  <c r="I37" i="5" s="1"/>
  <c r="J37" i="5" s="1"/>
  <c r="H11" i="5"/>
  <c r="I11" i="5" s="1"/>
  <c r="J11" i="5" s="1"/>
  <c r="H4" i="5"/>
  <c r="I4" i="5" s="1"/>
  <c r="J4" i="5" s="1"/>
  <c r="H9" i="5"/>
  <c r="I9" i="5" s="1"/>
  <c r="J9" i="5" s="1"/>
  <c r="H49" i="5"/>
  <c r="I49" i="5" s="1"/>
  <c r="J49" i="5" s="1"/>
  <c r="H10" i="5"/>
  <c r="I10" i="5" s="1"/>
  <c r="J10" i="5" s="1"/>
  <c r="H43" i="5"/>
  <c r="I43" i="5" s="1"/>
  <c r="J43" i="5" s="1"/>
  <c r="H20" i="5"/>
  <c r="I20" i="5" s="1"/>
  <c r="J20" i="5" s="1"/>
  <c r="H35" i="5"/>
  <c r="I35" i="5" s="1"/>
  <c r="J35" i="5" s="1"/>
  <c r="H15" i="5"/>
  <c r="I15" i="5" s="1"/>
  <c r="J15" i="5" s="1"/>
  <c r="H8" i="5"/>
  <c r="I8" i="5" s="1"/>
  <c r="J8" i="5" s="1"/>
  <c r="H18" i="5"/>
  <c r="I18" i="5" s="1"/>
  <c r="J18" i="5" s="1"/>
  <c r="H50" i="5"/>
  <c r="I50" i="5" s="1"/>
  <c r="J50" i="5" s="1"/>
  <c r="H25" i="5"/>
  <c r="I25" i="5" s="1"/>
  <c r="J25" i="5" s="1"/>
  <c r="H12" i="5"/>
  <c r="I12" i="5" s="1"/>
  <c r="J12" i="5" s="1"/>
  <c r="H29" i="5"/>
  <c r="I29" i="5" s="1"/>
  <c r="J29" i="5" s="1"/>
  <c r="H42" i="5"/>
  <c r="I42" i="5" s="1"/>
  <c r="J42" i="5" s="1"/>
  <c r="H33" i="5"/>
  <c r="I33" i="5" s="1"/>
  <c r="J33" i="5" s="1"/>
  <c r="H30" i="5"/>
  <c r="I30" i="5" s="1"/>
  <c r="J30" i="5" s="1"/>
  <c r="H23" i="5"/>
  <c r="I23" i="5" s="1"/>
  <c r="J23" i="5" s="1"/>
  <c r="H13" i="5"/>
  <c r="I13" i="5" s="1"/>
  <c r="J13" i="5" s="1"/>
  <c r="H48" i="5"/>
  <c r="I48" i="5" s="1"/>
  <c r="J48" i="5" s="1"/>
  <c r="H14" i="5"/>
  <c r="I14" i="5" s="1"/>
  <c r="J14" i="5" s="1"/>
  <c r="H53" i="5"/>
  <c r="I53" i="5" s="1"/>
  <c r="J53" i="5" s="1"/>
  <c r="H55" i="5"/>
  <c r="I55" i="5" s="1"/>
  <c r="J55" i="5" s="1"/>
  <c r="H58" i="5"/>
  <c r="I58" i="5" s="1"/>
  <c r="J58" i="5" s="1"/>
  <c r="H19" i="5"/>
  <c r="I19" i="5" s="1"/>
  <c r="J19" i="5" s="1"/>
  <c r="H17" i="5"/>
  <c r="I17" i="5" s="1"/>
  <c r="J17" i="5" s="1"/>
  <c r="H36" i="5"/>
  <c r="I36" i="5" s="1"/>
  <c r="J36" i="5" s="1"/>
  <c r="H26" i="5"/>
  <c r="I26" i="5" s="1"/>
  <c r="J26" i="5" s="1"/>
  <c r="H45" i="5"/>
  <c r="I45" i="5" s="1"/>
  <c r="J45" i="5" s="1"/>
  <c r="H24" i="5"/>
  <c r="I24" i="5" s="1"/>
  <c r="J24" i="5" s="1"/>
  <c r="H31" i="5"/>
  <c r="I31" i="5" s="1"/>
  <c r="J31" i="5" s="1"/>
  <c r="H38" i="5"/>
  <c r="I38" i="5" s="1"/>
  <c r="J38" i="5" s="1"/>
  <c r="H59" i="5"/>
  <c r="I59" i="5" s="1"/>
  <c r="J59" i="5" s="1"/>
  <c r="H56" i="5"/>
  <c r="I56" i="5" s="1"/>
  <c r="J56" i="5" s="1"/>
  <c r="H34" i="5"/>
  <c r="I34" i="5" s="1"/>
  <c r="J34" i="5" s="1"/>
  <c r="H61" i="5"/>
  <c r="I61" i="5" s="1"/>
  <c r="J61" i="5" s="1"/>
  <c r="H51" i="5"/>
  <c r="I51" i="5" s="1"/>
  <c r="J51" i="5" s="1"/>
  <c r="H52" i="5"/>
  <c r="I52" i="5" s="1"/>
  <c r="J52" i="5" s="1"/>
  <c r="H60" i="5"/>
  <c r="I60" i="5" s="1"/>
  <c r="J60" i="5" s="1"/>
  <c r="H22" i="5"/>
  <c r="I22" i="5" s="1"/>
  <c r="J22" i="5" s="1"/>
  <c r="H32" i="5"/>
  <c r="I32" i="5" s="1"/>
  <c r="J32" i="5" s="1"/>
  <c r="H40" i="5"/>
  <c r="I40" i="5" s="1"/>
  <c r="J40" i="5" s="1"/>
  <c r="H6" i="5"/>
  <c r="I6" i="5" s="1"/>
  <c r="J6" i="5" s="1"/>
  <c r="H21" i="5"/>
  <c r="I21" i="5" s="1"/>
  <c r="J21" i="5" s="1"/>
  <c r="H27" i="5"/>
  <c r="I27" i="5" s="1"/>
  <c r="J27" i="5" s="1"/>
  <c r="H5" i="5"/>
  <c r="I5" i="5" s="1"/>
  <c r="J5" i="5" s="1"/>
  <c r="H41" i="5"/>
  <c r="I41" i="5" s="1"/>
  <c r="J41" i="5" s="1"/>
  <c r="H16" i="5"/>
  <c r="I16" i="5" s="1"/>
  <c r="J16" i="5" s="1"/>
  <c r="H7" i="5"/>
  <c r="I7" i="5" s="1"/>
  <c r="J7" i="5" s="1"/>
  <c r="H3" i="5"/>
  <c r="I3" i="5" s="1"/>
  <c r="J3" i="5" s="1"/>
  <c r="H28" i="5"/>
  <c r="I28" i="5" s="1"/>
  <c r="J28" i="5" s="1"/>
  <c r="H39" i="5"/>
  <c r="I39" i="5" s="1"/>
  <c r="J39" i="5" s="1"/>
  <c r="H57" i="5"/>
  <c r="I57" i="5" s="1"/>
  <c r="J57" i="5" s="1"/>
  <c r="H62" i="5"/>
  <c r="I62" i="5" s="1"/>
  <c r="J62" i="5" s="1"/>
  <c r="J68" i="2"/>
  <c r="J71" i="2" s="1"/>
  <c r="O68" i="2"/>
  <c r="P71" i="2" s="1"/>
  <c r="J67" i="5" l="1"/>
  <c r="J70" i="5" s="1"/>
</calcChain>
</file>

<file path=xl/sharedStrings.xml><?xml version="1.0" encoding="utf-8"?>
<sst xmlns="http://schemas.openxmlformats.org/spreadsheetml/2006/main" count="23" uniqueCount="10">
  <si>
    <t>EMAE</t>
  </si>
  <si>
    <t>IPI</t>
  </si>
  <si>
    <t>xi-prom(x)</t>
  </si>
  <si>
    <t>yi-prom(y)</t>
  </si>
  <si>
    <t>B0</t>
  </si>
  <si>
    <t>B1</t>
  </si>
  <si>
    <t>Y estimada</t>
  </si>
  <si>
    <t>e</t>
  </si>
  <si>
    <t>e2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</si>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</sst>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2" fillId="0" borderId="0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'1'!$B$3:$B$62</c:f>
              <c:numCache>
                <c:formatCode>0.0%</c:formatCode>
                <c:ptCount val="60"/>
                <c:pt idx="0">
                  <c:v>1.6683822093731759E-2</c:v>
                </c:pt>
                <c:pt idx="1">
                  <c:v>-2.6373192559871472E-2</c:v>
                </c:pt>
                <c:pt idx="2">
                  <c:v>-1.9911528564643954E-2</c:v>
                </c:pt>
                <c:pt idx="3">
                  <c:v>-2.8796188069271977E-2</c:v>
                </c:pt>
                <c:pt idx="4">
                  <c:v>-1.2097731234152254E-2</c:v>
                </c:pt>
                <c:pt idx="5">
                  <c:v>1.0441079559784905E-2</c:v>
                </c:pt>
                <c:pt idx="6">
                  <c:v>-3.0153275936773971E-3</c:v>
                </c:pt>
                <c:pt idx="7">
                  <c:v>2.7844319113000449E-2</c:v>
                </c:pt>
                <c:pt idx="8">
                  <c:v>-3.2593392405356969E-2</c:v>
                </c:pt>
                <c:pt idx="9">
                  <c:v>2.8923935096208719E-2</c:v>
                </c:pt>
                <c:pt idx="10">
                  <c:v>-6.4683774109385306E-3</c:v>
                </c:pt>
                <c:pt idx="11">
                  <c:v>6.4465685496950531E-3</c:v>
                </c:pt>
                <c:pt idx="12">
                  <c:v>-3.3447730669451059E-2</c:v>
                </c:pt>
                <c:pt idx="13">
                  <c:v>3.4710188395943309E-2</c:v>
                </c:pt>
                <c:pt idx="14">
                  <c:v>4.2204248275770073E-3</c:v>
                </c:pt>
                <c:pt idx="15">
                  <c:v>1.5239759880288695E-2</c:v>
                </c:pt>
                <c:pt idx="16">
                  <c:v>2.3301954306277572E-2</c:v>
                </c:pt>
                <c:pt idx="17">
                  <c:v>-8.5087973751686308E-3</c:v>
                </c:pt>
                <c:pt idx="18">
                  <c:v>1.4207859738192496E-2</c:v>
                </c:pt>
                <c:pt idx="19">
                  <c:v>3.4607689092831517E-3</c:v>
                </c:pt>
                <c:pt idx="20">
                  <c:v>-1.5096949034642204E-2</c:v>
                </c:pt>
                <c:pt idx="21">
                  <c:v>2.3810753185225408E-2</c:v>
                </c:pt>
                <c:pt idx="22">
                  <c:v>-1.8219424788115446E-2</c:v>
                </c:pt>
                <c:pt idx="23">
                  <c:v>-1.2621740383618296E-2</c:v>
                </c:pt>
                <c:pt idx="24">
                  <c:v>-1.5813589540759065E-2</c:v>
                </c:pt>
                <c:pt idx="25">
                  <c:v>2.1833230904214185E-2</c:v>
                </c:pt>
                <c:pt idx="26">
                  <c:v>-1.5586588137602941E-2</c:v>
                </c:pt>
                <c:pt idx="27">
                  <c:v>-1.4180780434943641E-2</c:v>
                </c:pt>
                <c:pt idx="28">
                  <c:v>-3.1032064091913614E-2</c:v>
                </c:pt>
                <c:pt idx="29">
                  <c:v>-1.7928882530592327E-2</c:v>
                </c:pt>
                <c:pt idx="30">
                  <c:v>2.1023165948397038E-2</c:v>
                </c:pt>
                <c:pt idx="31">
                  <c:v>-3.8195819955037846E-2</c:v>
                </c:pt>
                <c:pt idx="32">
                  <c:v>8.1776802543702676E-3</c:v>
                </c:pt>
                <c:pt idx="33">
                  <c:v>-3.8824273083222005E-2</c:v>
                </c:pt>
                <c:pt idx="34">
                  <c:v>-2.0373578992026631E-2</c:v>
                </c:pt>
                <c:pt idx="35">
                  <c:v>2.816348363223109E-2</c:v>
                </c:pt>
                <c:pt idx="36">
                  <c:v>1.3838053658832949E-2</c:v>
                </c:pt>
                <c:pt idx="37">
                  <c:v>-4.0354011804461298E-2</c:v>
                </c:pt>
                <c:pt idx="38">
                  <c:v>4.5471165881277198E-2</c:v>
                </c:pt>
                <c:pt idx="39">
                  <c:v>-1.4248981975014896E-2</c:v>
                </c:pt>
                <c:pt idx="40">
                  <c:v>1.4654166340030139E-2</c:v>
                </c:pt>
                <c:pt idx="41">
                  <c:v>8.832934793532754E-3</c:v>
                </c:pt>
                <c:pt idx="42">
                  <c:v>-1.9758344253293814E-2</c:v>
                </c:pt>
                <c:pt idx="43">
                  <c:v>-4.5757372207069102E-2</c:v>
                </c:pt>
                <c:pt idx="44">
                  <c:v>5.4626636783689619E-2</c:v>
                </c:pt>
                <c:pt idx="45">
                  <c:v>-4.7205137129787467E-2</c:v>
                </c:pt>
                <c:pt idx="46">
                  <c:v>1.3883911790670833E-2</c:v>
                </c:pt>
                <c:pt idx="47">
                  <c:v>4.5751000476537129E-3</c:v>
                </c:pt>
                <c:pt idx="48">
                  <c:v>1.6547663016812209E-2</c:v>
                </c:pt>
                <c:pt idx="49">
                  <c:v>-0.21864811988476396</c:v>
                </c:pt>
                <c:pt idx="50">
                  <c:v>-0.12360378088864488</c:v>
                </c:pt>
                <c:pt idx="51">
                  <c:v>9.6607488668106312E-2</c:v>
                </c:pt>
                <c:pt idx="52">
                  <c:v>0.2432413427922171</c:v>
                </c:pt>
                <c:pt idx="53">
                  <c:v>1.6861948352080214E-2</c:v>
                </c:pt>
                <c:pt idx="54">
                  <c:v>-4.5348962260127745E-3</c:v>
                </c:pt>
                <c:pt idx="55">
                  <c:v>4.8972703932673056E-2</c:v>
                </c:pt>
                <c:pt idx="56">
                  <c:v>-1.320049907593368E-2</c:v>
                </c:pt>
                <c:pt idx="57">
                  <c:v>4.4327309369879275E-2</c:v>
                </c:pt>
                <c:pt idx="58">
                  <c:v>8.3116134697129862E-3</c:v>
                </c:pt>
                <c:pt idx="59">
                  <c:v>1.6678114721901727E-2</c:v>
                </c:pt>
              </c:numCache>
            </c:numRef>
          </c:xVal>
          <c:yVal>
            <c:numRef>
              <c:f>'1'!$C$3:$C$62</c:f>
              <c:numCache>
                <c:formatCode>0.0%</c:formatCode>
                <c:ptCount val="60"/>
                <c:pt idx="0">
                  <c:v>-6.1617267247954244E-3</c:v>
                </c:pt>
                <c:pt idx="1">
                  <c:v>-4.6297527233136737E-3</c:v>
                </c:pt>
                <c:pt idx="2">
                  <c:v>-7.9713146945684654E-3</c:v>
                </c:pt>
                <c:pt idx="3">
                  <c:v>-5.6639902424053812E-3</c:v>
                </c:pt>
                <c:pt idx="4">
                  <c:v>1.7809344340620203E-3</c:v>
                </c:pt>
                <c:pt idx="5">
                  <c:v>-1.3091673041643048E-4</c:v>
                </c:pt>
                <c:pt idx="6">
                  <c:v>6.7378226423309151E-3</c:v>
                </c:pt>
                <c:pt idx="7">
                  <c:v>-1.285603899897847E-3</c:v>
                </c:pt>
                <c:pt idx="8">
                  <c:v>-2.1921185120598041E-3</c:v>
                </c:pt>
                <c:pt idx="9">
                  <c:v>6.6656419573032366E-3</c:v>
                </c:pt>
                <c:pt idx="10">
                  <c:v>6.2266254154865752E-3</c:v>
                </c:pt>
                <c:pt idx="11">
                  <c:v>4.2227296767709532E-3</c:v>
                </c:pt>
                <c:pt idx="12">
                  <c:v>-4.6163265808474296E-3</c:v>
                </c:pt>
                <c:pt idx="13">
                  <c:v>9.2473973505038387E-3</c:v>
                </c:pt>
                <c:pt idx="14">
                  <c:v>-3.0372800071138961E-3</c:v>
                </c:pt>
                <c:pt idx="15">
                  <c:v>4.4736018743720685E-3</c:v>
                </c:pt>
                <c:pt idx="16">
                  <c:v>1.3244821728536138E-2</c:v>
                </c:pt>
                <c:pt idx="17">
                  <c:v>-8.2360076601972754E-4</c:v>
                </c:pt>
                <c:pt idx="18">
                  <c:v>3.5586863555669979E-4</c:v>
                </c:pt>
                <c:pt idx="19">
                  <c:v>8.4635428349444375E-3</c:v>
                </c:pt>
                <c:pt idx="20">
                  <c:v>-1.3593510357647887E-3</c:v>
                </c:pt>
                <c:pt idx="21">
                  <c:v>9.8726141946106072E-3</c:v>
                </c:pt>
                <c:pt idx="22">
                  <c:v>-3.0069798964440508E-3</c:v>
                </c:pt>
                <c:pt idx="23">
                  <c:v>-2.2425562470791416E-3</c:v>
                </c:pt>
                <c:pt idx="24">
                  <c:v>1.1492626627893632E-3</c:v>
                </c:pt>
                <c:pt idx="25">
                  <c:v>-1.5149188833585292E-3</c:v>
                </c:pt>
                <c:pt idx="26">
                  <c:v>-3.4376179630302151E-2</c:v>
                </c:pt>
                <c:pt idx="27">
                  <c:v>-1.857713634965763E-2</c:v>
                </c:pt>
                <c:pt idx="28">
                  <c:v>-6.2911771619940104E-3</c:v>
                </c:pt>
                <c:pt idx="29">
                  <c:v>3.0368771955169294E-3</c:v>
                </c:pt>
                <c:pt idx="30">
                  <c:v>2.201237825193636E-2</c:v>
                </c:pt>
                <c:pt idx="31">
                  <c:v>-2.3963107262153449E-2</c:v>
                </c:pt>
                <c:pt idx="32">
                  <c:v>4.0928273976257312E-3</c:v>
                </c:pt>
                <c:pt idx="33">
                  <c:v>-1.2369652573353651E-2</c:v>
                </c:pt>
                <c:pt idx="34">
                  <c:v>4.4939574259217352E-5</c:v>
                </c:pt>
                <c:pt idx="35">
                  <c:v>8.1054570347662835E-3</c:v>
                </c:pt>
                <c:pt idx="36">
                  <c:v>4.3738673388946658E-3</c:v>
                </c:pt>
                <c:pt idx="37">
                  <c:v>-1.1781373656267302E-2</c:v>
                </c:pt>
                <c:pt idx="38">
                  <c:v>-7.0238136967548659E-4</c:v>
                </c:pt>
                <c:pt idx="39">
                  <c:v>7.6716829684240206E-3</c:v>
                </c:pt>
                <c:pt idx="40">
                  <c:v>1.5648871426696687E-3</c:v>
                </c:pt>
                <c:pt idx="41">
                  <c:v>1.5039440425321571E-2</c:v>
                </c:pt>
                <c:pt idx="42">
                  <c:v>-2.4278464213183248E-3</c:v>
                </c:pt>
                <c:pt idx="43">
                  <c:v>-2.6110666458710963E-2</c:v>
                </c:pt>
                <c:pt idx="44">
                  <c:v>1.5786816574254292E-2</c:v>
                </c:pt>
                <c:pt idx="45">
                  <c:v>-1.7623066987808911E-2</c:v>
                </c:pt>
                <c:pt idx="46">
                  <c:v>-8.7359802893294258E-4</c:v>
                </c:pt>
                <c:pt idx="47">
                  <c:v>9.896028858749073E-4</c:v>
                </c:pt>
                <c:pt idx="48">
                  <c:v>-1.5035559833420642E-3</c:v>
                </c:pt>
                <c:pt idx="49">
                  <c:v>-0.104304645446745</c:v>
                </c:pt>
                <c:pt idx="50">
                  <c:v>-0.17254995391705585</c:v>
                </c:pt>
                <c:pt idx="51">
                  <c:v>9.9182076947842202E-2</c:v>
                </c:pt>
                <c:pt idx="52">
                  <c:v>8.1722192796953586E-2</c:v>
                </c:pt>
                <c:pt idx="53">
                  <c:v>2.1409436692171768E-2</c:v>
                </c:pt>
                <c:pt idx="54">
                  <c:v>2.0414432370510216E-2</c:v>
                </c:pt>
                <c:pt idx="55">
                  <c:v>2.0327410901609833E-2</c:v>
                </c:pt>
                <c:pt idx="56">
                  <c:v>1.2752340815521235E-2</c:v>
                </c:pt>
                <c:pt idx="57">
                  <c:v>1.4133148244539262E-2</c:v>
                </c:pt>
                <c:pt idx="58">
                  <c:v>6.79828737026833E-3</c:v>
                </c:pt>
                <c:pt idx="59">
                  <c:v>1.8977796693396387E-2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B-4A74-B04B-80B418BC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85200"/>
        <c:axId val="364183952"/>
      </c:scatterChart>
      <c:valAx>
        <c:axId val="3641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3952"/>
        <c:crosses val="autoZero"/>
        <c:crossBetween val="midCat"/>
      </c:valAx>
      <c:valAx>
        <c:axId val="364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55176677295503"/>
                  <c:y val="-0.1234051472732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'2'!$B$3:$B$62</c:f>
              <c:numCache>
                <c:formatCode>0.0%</c:formatCode>
                <c:ptCount val="60"/>
                <c:pt idx="0">
                  <c:v>1.6683822093731759E-2</c:v>
                </c:pt>
                <c:pt idx="1">
                  <c:v>-2.6373192559871472E-2</c:v>
                </c:pt>
                <c:pt idx="2">
                  <c:v>-1.9911528564643954E-2</c:v>
                </c:pt>
                <c:pt idx="3">
                  <c:v>-2.8796188069271977E-2</c:v>
                </c:pt>
                <c:pt idx="4">
                  <c:v>-1.2097731234152254E-2</c:v>
                </c:pt>
                <c:pt idx="5">
                  <c:v>1.0441079559784905E-2</c:v>
                </c:pt>
                <c:pt idx="6">
                  <c:v>-3.0153275936773971E-3</c:v>
                </c:pt>
                <c:pt idx="7">
                  <c:v>2.7844319113000449E-2</c:v>
                </c:pt>
                <c:pt idx="8">
                  <c:v>-3.2593392405356969E-2</c:v>
                </c:pt>
                <c:pt idx="9">
                  <c:v>2.8923935096208719E-2</c:v>
                </c:pt>
                <c:pt idx="10">
                  <c:v>-6.4683774109385306E-3</c:v>
                </c:pt>
                <c:pt idx="11">
                  <c:v>6.4465685496950531E-3</c:v>
                </c:pt>
                <c:pt idx="12">
                  <c:v>-3.3447730669451059E-2</c:v>
                </c:pt>
                <c:pt idx="13">
                  <c:v>3.4710188395943309E-2</c:v>
                </c:pt>
                <c:pt idx="14">
                  <c:v>4.2204248275770073E-3</c:v>
                </c:pt>
                <c:pt idx="15">
                  <c:v>1.5239759880288695E-2</c:v>
                </c:pt>
                <c:pt idx="16">
                  <c:v>2.3301954306277572E-2</c:v>
                </c:pt>
                <c:pt idx="17">
                  <c:v>-8.5087973751686308E-3</c:v>
                </c:pt>
                <c:pt idx="18">
                  <c:v>1.4207859738192496E-2</c:v>
                </c:pt>
                <c:pt idx="19">
                  <c:v>3.4607689092831517E-3</c:v>
                </c:pt>
                <c:pt idx="20">
                  <c:v>-1.5096949034642204E-2</c:v>
                </c:pt>
                <c:pt idx="21">
                  <c:v>2.3810753185225408E-2</c:v>
                </c:pt>
                <c:pt idx="22">
                  <c:v>-1.8219424788115446E-2</c:v>
                </c:pt>
                <c:pt idx="23">
                  <c:v>-1.2621740383618296E-2</c:v>
                </c:pt>
                <c:pt idx="24">
                  <c:v>-1.5813589540759065E-2</c:v>
                </c:pt>
                <c:pt idx="25">
                  <c:v>2.1833230904214185E-2</c:v>
                </c:pt>
                <c:pt idx="26">
                  <c:v>-1.5586588137602941E-2</c:v>
                </c:pt>
                <c:pt idx="27">
                  <c:v>-1.4180780434943641E-2</c:v>
                </c:pt>
                <c:pt idx="28">
                  <c:v>-3.1032064091913614E-2</c:v>
                </c:pt>
                <c:pt idx="29">
                  <c:v>-1.7928882530592327E-2</c:v>
                </c:pt>
                <c:pt idx="30">
                  <c:v>2.1023165948397038E-2</c:v>
                </c:pt>
                <c:pt idx="31">
                  <c:v>-3.8195819955037846E-2</c:v>
                </c:pt>
                <c:pt idx="32">
                  <c:v>8.1776802543702676E-3</c:v>
                </c:pt>
                <c:pt idx="33">
                  <c:v>-3.8824273083222005E-2</c:v>
                </c:pt>
                <c:pt idx="34">
                  <c:v>-2.0373578992026631E-2</c:v>
                </c:pt>
                <c:pt idx="35">
                  <c:v>2.816348363223109E-2</c:v>
                </c:pt>
                <c:pt idx="36">
                  <c:v>1.3838053658832949E-2</c:v>
                </c:pt>
                <c:pt idx="37">
                  <c:v>-4.0354011804461298E-2</c:v>
                </c:pt>
                <c:pt idx="38">
                  <c:v>4.5471165881277198E-2</c:v>
                </c:pt>
                <c:pt idx="39">
                  <c:v>-1.4248981975014896E-2</c:v>
                </c:pt>
                <c:pt idx="40">
                  <c:v>1.4654166340030139E-2</c:v>
                </c:pt>
                <c:pt idx="41">
                  <c:v>8.832934793532754E-3</c:v>
                </c:pt>
                <c:pt idx="42">
                  <c:v>-1.9758344253293814E-2</c:v>
                </c:pt>
                <c:pt idx="43">
                  <c:v>-4.5757372207069102E-2</c:v>
                </c:pt>
                <c:pt idx="44">
                  <c:v>5.4626636783689619E-2</c:v>
                </c:pt>
                <c:pt idx="45">
                  <c:v>-4.7205137129787467E-2</c:v>
                </c:pt>
                <c:pt idx="46">
                  <c:v>1.3883911790670833E-2</c:v>
                </c:pt>
                <c:pt idx="47">
                  <c:v>4.5751000476537129E-3</c:v>
                </c:pt>
                <c:pt idx="48">
                  <c:v>1.6547663016812209E-2</c:v>
                </c:pt>
                <c:pt idx="49">
                  <c:v>-0.21864811988476396</c:v>
                </c:pt>
                <c:pt idx="50">
                  <c:v>-0.12360378088864488</c:v>
                </c:pt>
                <c:pt idx="51">
                  <c:v>9.6607488668106312E-2</c:v>
                </c:pt>
                <c:pt idx="52">
                  <c:v>0.2432413427922171</c:v>
                </c:pt>
                <c:pt idx="53">
                  <c:v>1.6861948352080214E-2</c:v>
                </c:pt>
                <c:pt idx="54">
                  <c:v>-4.5348962260127745E-3</c:v>
                </c:pt>
                <c:pt idx="55">
                  <c:v>4.8972703932673056E-2</c:v>
                </c:pt>
                <c:pt idx="56">
                  <c:v>-1.320049907593368E-2</c:v>
                </c:pt>
                <c:pt idx="57">
                  <c:v>4.4327309369879275E-2</c:v>
                </c:pt>
                <c:pt idx="58">
                  <c:v>8.3116134697129862E-3</c:v>
                </c:pt>
                <c:pt idx="59">
                  <c:v>1.6678114721901727E-2</c:v>
                </c:pt>
              </c:numCache>
            </c:numRef>
          </c:xVal>
          <c:yVal>
            <c:numRef>
              <c:f>'2'!$C$3:$C$62</c:f>
              <c:numCache>
                <c:formatCode>0.0%</c:formatCode>
                <c:ptCount val="60"/>
                <c:pt idx="0">
                  <c:v>-6.1617267247954244E-3</c:v>
                </c:pt>
                <c:pt idx="1">
                  <c:v>-4.6297527233136737E-3</c:v>
                </c:pt>
                <c:pt idx="2">
                  <c:v>-7.9713146945684654E-3</c:v>
                </c:pt>
                <c:pt idx="3">
                  <c:v>-5.6639902424053812E-3</c:v>
                </c:pt>
                <c:pt idx="4">
                  <c:v>1.7809344340620203E-3</c:v>
                </c:pt>
                <c:pt idx="5">
                  <c:v>-1.3091673041643048E-4</c:v>
                </c:pt>
                <c:pt idx="6">
                  <c:v>6.7378226423309151E-3</c:v>
                </c:pt>
                <c:pt idx="7">
                  <c:v>-1.285603899897847E-3</c:v>
                </c:pt>
                <c:pt idx="8">
                  <c:v>-2.1921185120598041E-3</c:v>
                </c:pt>
                <c:pt idx="9">
                  <c:v>6.6656419573032366E-3</c:v>
                </c:pt>
                <c:pt idx="10">
                  <c:v>6.2266254154865752E-3</c:v>
                </c:pt>
                <c:pt idx="11">
                  <c:v>4.2227296767709532E-3</c:v>
                </c:pt>
                <c:pt idx="12">
                  <c:v>-4.6163265808474296E-3</c:v>
                </c:pt>
                <c:pt idx="13">
                  <c:v>9.2473973505038387E-3</c:v>
                </c:pt>
                <c:pt idx="14">
                  <c:v>-3.0372800071138961E-3</c:v>
                </c:pt>
                <c:pt idx="15">
                  <c:v>4.4736018743720685E-3</c:v>
                </c:pt>
                <c:pt idx="16">
                  <c:v>1.3244821728536138E-2</c:v>
                </c:pt>
                <c:pt idx="17">
                  <c:v>-8.2360076601972754E-4</c:v>
                </c:pt>
                <c:pt idx="18">
                  <c:v>3.5586863555669979E-4</c:v>
                </c:pt>
                <c:pt idx="19">
                  <c:v>8.4635428349444375E-3</c:v>
                </c:pt>
                <c:pt idx="20">
                  <c:v>-1.3593510357647887E-3</c:v>
                </c:pt>
                <c:pt idx="21">
                  <c:v>9.8726141946106072E-3</c:v>
                </c:pt>
                <c:pt idx="22">
                  <c:v>-3.0069798964440508E-3</c:v>
                </c:pt>
                <c:pt idx="23">
                  <c:v>-2.2425562470791416E-3</c:v>
                </c:pt>
                <c:pt idx="24">
                  <c:v>1.1492626627893632E-3</c:v>
                </c:pt>
                <c:pt idx="25">
                  <c:v>-1.5149188833585292E-3</c:v>
                </c:pt>
                <c:pt idx="26">
                  <c:v>-3.4376179630302151E-2</c:v>
                </c:pt>
                <c:pt idx="27">
                  <c:v>-1.857713634965763E-2</c:v>
                </c:pt>
                <c:pt idx="28">
                  <c:v>-6.2911771619940104E-3</c:v>
                </c:pt>
                <c:pt idx="29">
                  <c:v>3.0368771955169294E-3</c:v>
                </c:pt>
                <c:pt idx="30">
                  <c:v>2.201237825193636E-2</c:v>
                </c:pt>
                <c:pt idx="31">
                  <c:v>-2.3963107262153449E-2</c:v>
                </c:pt>
                <c:pt idx="32">
                  <c:v>4.0928273976257312E-3</c:v>
                </c:pt>
                <c:pt idx="33">
                  <c:v>-1.2369652573353651E-2</c:v>
                </c:pt>
                <c:pt idx="34">
                  <c:v>4.4939574259217352E-5</c:v>
                </c:pt>
                <c:pt idx="35">
                  <c:v>8.1054570347662835E-3</c:v>
                </c:pt>
                <c:pt idx="36">
                  <c:v>4.3738673388946658E-3</c:v>
                </c:pt>
                <c:pt idx="37">
                  <c:v>-1.1781373656267302E-2</c:v>
                </c:pt>
                <c:pt idx="38">
                  <c:v>-7.0238136967548659E-4</c:v>
                </c:pt>
                <c:pt idx="39">
                  <c:v>7.6716829684240206E-3</c:v>
                </c:pt>
                <c:pt idx="40">
                  <c:v>1.5648871426696687E-3</c:v>
                </c:pt>
                <c:pt idx="41">
                  <c:v>1.5039440425321571E-2</c:v>
                </c:pt>
                <c:pt idx="42">
                  <c:v>-2.4278464213183248E-3</c:v>
                </c:pt>
                <c:pt idx="43">
                  <c:v>-2.6110666458710963E-2</c:v>
                </c:pt>
                <c:pt idx="44">
                  <c:v>1.5786816574254292E-2</c:v>
                </c:pt>
                <c:pt idx="45">
                  <c:v>-1.7623066987808911E-2</c:v>
                </c:pt>
                <c:pt idx="46">
                  <c:v>-8.7359802893294258E-4</c:v>
                </c:pt>
                <c:pt idx="47">
                  <c:v>9.896028858749073E-4</c:v>
                </c:pt>
                <c:pt idx="48">
                  <c:v>-1.5035559833420642E-3</c:v>
                </c:pt>
                <c:pt idx="49">
                  <c:v>-0.104304645446745</c:v>
                </c:pt>
                <c:pt idx="50">
                  <c:v>-0.17254995391705585</c:v>
                </c:pt>
                <c:pt idx="51">
                  <c:v>9.9182076947842202E-2</c:v>
                </c:pt>
                <c:pt idx="52">
                  <c:v>8.1722192796953586E-2</c:v>
                </c:pt>
                <c:pt idx="53">
                  <c:v>2.1409436692171768E-2</c:v>
                </c:pt>
                <c:pt idx="54">
                  <c:v>2.0414432370510216E-2</c:v>
                </c:pt>
                <c:pt idx="55">
                  <c:v>2.0327410901609833E-2</c:v>
                </c:pt>
                <c:pt idx="56">
                  <c:v>1.2752340815521235E-2</c:v>
                </c:pt>
                <c:pt idx="57">
                  <c:v>1.4133148244539262E-2</c:v>
                </c:pt>
                <c:pt idx="58">
                  <c:v>6.79828737026833E-3</c:v>
                </c:pt>
                <c:pt idx="59">
                  <c:v>1.8977796693396387E-2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4F0C-A49D-2417E7B6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97151"/>
        <c:axId val="1222394655"/>
      </c:scatterChart>
      <c:valAx>
        <c:axId val="1222397151"/>
        <c:scaling>
          <c:orientation val="minMax"/>
        </c:scaling>
        <c:delete val="0"/>
        <c:axPos val="b"/>
        <c:title>
          <c:tx>
            <c:strRef>
              <c:f>'2'!$B$1</c:f>
              <c:strCache>
                <c:ptCount val="1"/>
                <c:pt idx="0">
                  <c:v>IPI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4655"/>
        <c:crosses val="autoZero"/>
        <c:crossBetween val="midCat"/>
      </c:valAx>
      <c:valAx>
        <c:axId val="1222394655"/>
        <c:scaling>
          <c:orientation val="minMax"/>
        </c:scaling>
        <c:delete val="0"/>
        <c:axPos val="l"/>
        <c:title>
          <c:tx>
            <c:strRef>
              <c:f>'2'!$C$1</c:f>
              <c:strCache>
                <c:ptCount val="1"/>
                <c:pt idx="0">
                  <c:v>EMAE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47</xdr:row>
      <xdr:rowOff>104775</xdr:rowOff>
    </xdr:from>
    <xdr:to>
      <xdr:col>11</xdr:col>
      <xdr:colOff>38100</xdr:colOff>
      <xdr:row>61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2</xdr:row>
      <xdr:rowOff>76200</xdr:rowOff>
    </xdr:from>
    <xdr:to>
      <xdr:col>12</xdr:col>
      <xdr:colOff>228600</xdr:colOff>
      <xdr:row>15</xdr:row>
      <xdr:rowOff>133350</xdr:rowOff>
    </xdr:to>
    <xdr:pic>
      <xdr:nvPicPr>
        <xdr:cNvPr id="3" name="Imagen 2" descr="https://lh3.googleusercontent.com/YYUN8O4KZwiED6zsM6iTumVBbRqDWbpCaD5nGvbqFKAWukPfuQMa9TdH28s_yt57lgw-ErmrbYMUYq8-UcScrYpmVR5nZajYM7bHVEkq9h4W0pvbY4PYM97ruQ89cM-UbUgIci6M79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457200"/>
          <a:ext cx="38100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601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6" workbookViewId="0">
      <selection activeCell="B52" sqref="B52:C55"/>
    </sheetView>
  </sheetViews>
  <sheetFormatPr baseColWidth="10" defaultRowHeight="15" x14ac:dyDescent="0.25"/>
  <sheetData>
    <row r="1" spans="1:4" x14ac:dyDescent="0.25">
      <c r="B1" t="s">
        <v>1</v>
      </c>
      <c r="C1" t="s">
        <v>0</v>
      </c>
    </row>
    <row r="2" spans="1:4" x14ac:dyDescent="0.25">
      <c r="A2" s="1">
        <v>42370</v>
      </c>
      <c r="C2" s="2"/>
      <c r="D2" s="2"/>
    </row>
    <row r="3" spans="1:4" x14ac:dyDescent="0.25">
      <c r="A3" s="1">
        <v>42401</v>
      </c>
      <c r="B3" s="2">
        <v>1.6683822093731759E-2</v>
      </c>
      <c r="C3" s="2">
        <v>-6.1617267247954244E-3</v>
      </c>
      <c r="D3" s="2"/>
    </row>
    <row r="4" spans="1:4" x14ac:dyDescent="0.25">
      <c r="A4" s="1">
        <v>42430</v>
      </c>
      <c r="B4" s="2">
        <v>-2.6373192559871472E-2</v>
      </c>
      <c r="C4" s="2">
        <v>-4.6297527233136737E-3</v>
      </c>
      <c r="D4" s="2"/>
    </row>
    <row r="5" spans="1:4" x14ac:dyDescent="0.25">
      <c r="A5" s="1">
        <v>42461</v>
      </c>
      <c r="B5" s="2">
        <v>-1.9911528564643954E-2</v>
      </c>
      <c r="C5" s="2">
        <v>-7.9713146945684654E-3</v>
      </c>
      <c r="D5" s="2"/>
    </row>
    <row r="6" spans="1:4" x14ac:dyDescent="0.25">
      <c r="A6" s="1">
        <v>42491</v>
      </c>
      <c r="B6" s="2">
        <v>-2.8796188069271977E-2</v>
      </c>
      <c r="C6" s="2">
        <v>-5.6639902424053812E-3</v>
      </c>
      <c r="D6" s="2"/>
    </row>
    <row r="7" spans="1:4" x14ac:dyDescent="0.25">
      <c r="A7" s="1">
        <v>42522</v>
      </c>
      <c r="B7" s="2">
        <v>-1.2097731234152254E-2</v>
      </c>
      <c r="C7" s="2">
        <v>1.7809344340620203E-3</v>
      </c>
      <c r="D7" s="2"/>
    </row>
    <row r="8" spans="1:4" x14ac:dyDescent="0.25">
      <c r="A8" s="1">
        <v>42552</v>
      </c>
      <c r="B8" s="2">
        <v>1.0441079559784905E-2</v>
      </c>
      <c r="C8" s="2">
        <v>-1.3091673041643048E-4</v>
      </c>
      <c r="D8" s="2"/>
    </row>
    <row r="9" spans="1:4" x14ac:dyDescent="0.25">
      <c r="A9" s="1">
        <v>42583</v>
      </c>
      <c r="B9" s="2">
        <v>-3.0153275936773971E-3</v>
      </c>
      <c r="C9" s="2">
        <v>6.7378226423309151E-3</v>
      </c>
      <c r="D9" s="2"/>
    </row>
    <row r="10" spans="1:4" x14ac:dyDescent="0.25">
      <c r="A10" s="1">
        <v>42614</v>
      </c>
      <c r="B10" s="2">
        <v>2.7844319113000449E-2</v>
      </c>
      <c r="C10" s="2">
        <v>-1.285603899897847E-3</v>
      </c>
      <c r="D10" s="2"/>
    </row>
    <row r="11" spans="1:4" x14ac:dyDescent="0.25">
      <c r="A11" s="1">
        <v>42644</v>
      </c>
      <c r="B11" s="2">
        <v>-3.2593392405356969E-2</v>
      </c>
      <c r="C11" s="2">
        <v>-2.1921185120598041E-3</v>
      </c>
      <c r="D11" s="2"/>
    </row>
    <row r="12" spans="1:4" x14ac:dyDescent="0.25">
      <c r="A12" s="1">
        <v>42675</v>
      </c>
      <c r="B12" s="2">
        <v>2.8923935096208719E-2</v>
      </c>
      <c r="C12" s="2">
        <v>6.6656419573032366E-3</v>
      </c>
      <c r="D12" s="2"/>
    </row>
    <row r="13" spans="1:4" x14ac:dyDescent="0.25">
      <c r="A13" s="1">
        <v>42705</v>
      </c>
      <c r="B13" s="2">
        <v>-6.4683774109385306E-3</v>
      </c>
      <c r="C13" s="2">
        <v>6.2266254154865752E-3</v>
      </c>
      <c r="D13" s="2"/>
    </row>
    <row r="14" spans="1:4" x14ac:dyDescent="0.25">
      <c r="A14" s="1">
        <v>42736</v>
      </c>
      <c r="B14" s="2">
        <v>6.4465685496950531E-3</v>
      </c>
      <c r="C14" s="2">
        <v>4.2227296767709532E-3</v>
      </c>
      <c r="D14" s="2"/>
    </row>
    <row r="15" spans="1:4" x14ac:dyDescent="0.25">
      <c r="A15" s="1">
        <v>42767</v>
      </c>
      <c r="B15" s="2">
        <v>-3.3447730669451059E-2</v>
      </c>
      <c r="C15" s="2">
        <v>-4.6163265808474296E-3</v>
      </c>
      <c r="D15" s="2"/>
    </row>
    <row r="16" spans="1:4" x14ac:dyDescent="0.25">
      <c r="A16" s="1">
        <v>42795</v>
      </c>
      <c r="B16" s="2">
        <v>3.4710188395943309E-2</v>
      </c>
      <c r="C16" s="2">
        <v>9.2473973505038387E-3</v>
      </c>
      <c r="D16" s="2"/>
    </row>
    <row r="17" spans="1:4" x14ac:dyDescent="0.25">
      <c r="A17" s="1">
        <v>42826</v>
      </c>
      <c r="B17" s="2">
        <v>4.2204248275770073E-3</v>
      </c>
      <c r="C17" s="2">
        <v>-3.0372800071138961E-3</v>
      </c>
      <c r="D17" s="2"/>
    </row>
    <row r="18" spans="1:4" x14ac:dyDescent="0.25">
      <c r="A18" s="1">
        <v>42856</v>
      </c>
      <c r="B18" s="2">
        <v>1.5239759880288695E-2</v>
      </c>
      <c r="C18" s="2">
        <v>4.4736018743720685E-3</v>
      </c>
      <c r="D18" s="2"/>
    </row>
    <row r="19" spans="1:4" x14ac:dyDescent="0.25">
      <c r="A19" s="1">
        <v>42887</v>
      </c>
      <c r="B19" s="2">
        <v>2.3301954306277572E-2</v>
      </c>
      <c r="C19" s="2">
        <v>1.3244821728536138E-2</v>
      </c>
      <c r="D19" s="2"/>
    </row>
    <row r="20" spans="1:4" x14ac:dyDescent="0.25">
      <c r="A20" s="1">
        <v>42917</v>
      </c>
      <c r="B20" s="2">
        <v>-8.5087973751686308E-3</v>
      </c>
      <c r="C20" s="2">
        <v>-8.2360076601972754E-4</v>
      </c>
      <c r="D20" s="2"/>
    </row>
    <row r="21" spans="1:4" x14ac:dyDescent="0.25">
      <c r="A21" s="1">
        <v>42948</v>
      </c>
      <c r="B21" s="2">
        <v>1.4207859738192496E-2</v>
      </c>
      <c r="C21" s="2">
        <v>3.5586863555669979E-4</v>
      </c>
      <c r="D21" s="2"/>
    </row>
    <row r="22" spans="1:4" x14ac:dyDescent="0.25">
      <c r="A22" s="1">
        <v>42979</v>
      </c>
      <c r="B22" s="2">
        <v>3.4607689092831517E-3</v>
      </c>
      <c r="C22" s="2">
        <v>8.4635428349444375E-3</v>
      </c>
      <c r="D22" s="2"/>
    </row>
    <row r="23" spans="1:4" x14ac:dyDescent="0.25">
      <c r="A23" s="1">
        <v>43009</v>
      </c>
      <c r="B23" s="2">
        <v>-1.5096949034642204E-2</v>
      </c>
      <c r="C23" s="2">
        <v>-1.3593510357647887E-3</v>
      </c>
      <c r="D23" s="2"/>
    </row>
    <row r="24" spans="1:4" x14ac:dyDescent="0.25">
      <c r="A24" s="1">
        <v>43040</v>
      </c>
      <c r="B24" s="2">
        <v>2.3810753185225408E-2</v>
      </c>
      <c r="C24" s="2">
        <v>9.8726141946106072E-3</v>
      </c>
      <c r="D24" s="2"/>
    </row>
    <row r="25" spans="1:4" x14ac:dyDescent="0.25">
      <c r="A25" s="1">
        <v>43070</v>
      </c>
      <c r="B25" s="2">
        <v>-1.8219424788115446E-2</v>
      </c>
      <c r="C25" s="2">
        <v>-3.0069798964440508E-3</v>
      </c>
      <c r="D25" s="2"/>
    </row>
    <row r="26" spans="1:4" x14ac:dyDescent="0.25">
      <c r="A26" s="1">
        <v>43101</v>
      </c>
      <c r="B26" s="2">
        <v>-1.2621740383618296E-2</v>
      </c>
      <c r="C26" s="2">
        <v>-2.2425562470791416E-3</v>
      </c>
      <c r="D26" s="2"/>
    </row>
    <row r="27" spans="1:4" x14ac:dyDescent="0.25">
      <c r="A27" s="1">
        <v>43132</v>
      </c>
      <c r="B27" s="2">
        <v>-1.5813589540759065E-2</v>
      </c>
      <c r="C27" s="2">
        <v>1.1492626627893632E-3</v>
      </c>
      <c r="D27" s="2"/>
    </row>
    <row r="28" spans="1:4" x14ac:dyDescent="0.25">
      <c r="A28" s="1">
        <v>43160</v>
      </c>
      <c r="B28" s="2">
        <v>2.1833230904214185E-2</v>
      </c>
      <c r="C28" s="2">
        <v>-1.5149188833585292E-3</v>
      </c>
      <c r="D28" s="2"/>
    </row>
    <row r="29" spans="1:4" x14ac:dyDescent="0.25">
      <c r="A29" s="1">
        <v>43191</v>
      </c>
      <c r="B29" s="2">
        <v>-1.5586588137602941E-2</v>
      </c>
      <c r="C29" s="2">
        <v>-3.4376179630302151E-2</v>
      </c>
      <c r="D29" s="2"/>
    </row>
    <row r="30" spans="1:4" x14ac:dyDescent="0.25">
      <c r="A30" s="1">
        <v>43221</v>
      </c>
      <c r="B30" s="2">
        <v>-1.4180780434943641E-2</v>
      </c>
      <c r="C30" s="2">
        <v>-1.857713634965763E-2</v>
      </c>
      <c r="D30" s="2"/>
    </row>
    <row r="31" spans="1:4" x14ac:dyDescent="0.25">
      <c r="A31" s="1">
        <v>43252</v>
      </c>
      <c r="B31" s="2">
        <v>-3.1032064091913614E-2</v>
      </c>
      <c r="C31" s="2">
        <v>-6.2911771619940104E-3</v>
      </c>
      <c r="D31" s="2"/>
    </row>
    <row r="32" spans="1:4" x14ac:dyDescent="0.25">
      <c r="A32" s="1">
        <v>43282</v>
      </c>
      <c r="B32" s="2">
        <v>-1.7928882530592327E-2</v>
      </c>
      <c r="C32" s="2">
        <v>3.0368771955169294E-3</v>
      </c>
      <c r="D32" s="2"/>
    </row>
    <row r="33" spans="1:4" x14ac:dyDescent="0.25">
      <c r="A33" s="1">
        <v>43313</v>
      </c>
      <c r="B33" s="2">
        <v>2.1023165948397038E-2</v>
      </c>
      <c r="C33" s="2">
        <v>2.201237825193636E-2</v>
      </c>
      <c r="D33" s="2"/>
    </row>
    <row r="34" spans="1:4" x14ac:dyDescent="0.25">
      <c r="A34" s="1">
        <v>43344</v>
      </c>
      <c r="B34" s="2">
        <v>-3.8195819955037846E-2</v>
      </c>
      <c r="C34" s="2">
        <v>-2.3963107262153449E-2</v>
      </c>
      <c r="D34" s="2"/>
    </row>
    <row r="35" spans="1:4" x14ac:dyDescent="0.25">
      <c r="A35" s="1">
        <v>43374</v>
      </c>
      <c r="B35" s="2">
        <v>8.1776802543702676E-3</v>
      </c>
      <c r="C35" s="2">
        <v>4.0928273976257312E-3</v>
      </c>
      <c r="D35" s="2"/>
    </row>
    <row r="36" spans="1:4" x14ac:dyDescent="0.25">
      <c r="A36" s="1">
        <v>43405</v>
      </c>
      <c r="B36" s="2">
        <v>-3.8824273083222005E-2</v>
      </c>
      <c r="C36" s="2">
        <v>-1.2369652573353651E-2</v>
      </c>
      <c r="D36" s="2"/>
    </row>
    <row r="37" spans="1:4" x14ac:dyDescent="0.25">
      <c r="A37" s="1">
        <v>43435</v>
      </c>
      <c r="B37" s="2">
        <v>-2.0373578992026631E-2</v>
      </c>
      <c r="C37" s="2">
        <v>4.4939574259217352E-5</v>
      </c>
      <c r="D37" s="2"/>
    </row>
    <row r="38" spans="1:4" x14ac:dyDescent="0.25">
      <c r="A38" s="1">
        <v>43466</v>
      </c>
      <c r="B38" s="2">
        <v>2.816348363223109E-2</v>
      </c>
      <c r="C38" s="2">
        <v>8.1054570347662835E-3</v>
      </c>
      <c r="D38" s="2"/>
    </row>
    <row r="39" spans="1:4" x14ac:dyDescent="0.25">
      <c r="A39" s="1">
        <v>43497</v>
      </c>
      <c r="B39" s="2">
        <v>1.3838053658832949E-2</v>
      </c>
      <c r="C39" s="2">
        <v>4.3738673388946658E-3</v>
      </c>
      <c r="D39" s="2"/>
    </row>
    <row r="40" spans="1:4" x14ac:dyDescent="0.25">
      <c r="A40" s="1">
        <v>43525</v>
      </c>
      <c r="B40" s="2">
        <v>-4.0354011804461298E-2</v>
      </c>
      <c r="C40" s="2">
        <v>-1.1781373656267302E-2</v>
      </c>
      <c r="D40" s="2"/>
    </row>
    <row r="41" spans="1:4" x14ac:dyDescent="0.25">
      <c r="A41" s="1">
        <v>43556</v>
      </c>
      <c r="B41" s="2">
        <v>4.5471165881277198E-2</v>
      </c>
      <c r="C41" s="2">
        <v>-7.0238136967548659E-4</v>
      </c>
      <c r="D41" s="2"/>
    </row>
    <row r="42" spans="1:4" x14ac:dyDescent="0.25">
      <c r="A42" s="1">
        <v>43586</v>
      </c>
      <c r="B42" s="2">
        <v>-1.4248981975014896E-2</v>
      </c>
      <c r="C42" s="2">
        <v>7.6716829684240206E-3</v>
      </c>
      <c r="D42" s="2"/>
    </row>
    <row r="43" spans="1:4" x14ac:dyDescent="0.25">
      <c r="A43" s="1">
        <v>43617</v>
      </c>
      <c r="B43" s="2">
        <v>1.4654166340030139E-2</v>
      </c>
      <c r="C43" s="2">
        <v>1.5648871426696687E-3</v>
      </c>
      <c r="D43" s="2"/>
    </row>
    <row r="44" spans="1:4" x14ac:dyDescent="0.25">
      <c r="A44" s="1">
        <v>43647</v>
      </c>
      <c r="B44" s="2">
        <v>8.832934793532754E-3</v>
      </c>
      <c r="C44" s="2">
        <v>1.5039440425321571E-2</v>
      </c>
      <c r="D44" s="2"/>
    </row>
    <row r="45" spans="1:4" x14ac:dyDescent="0.25">
      <c r="A45" s="1">
        <v>43678</v>
      </c>
      <c r="B45" s="2">
        <v>-1.9758344253293814E-2</v>
      </c>
      <c r="C45" s="2">
        <v>-2.4278464213183248E-3</v>
      </c>
      <c r="D45" s="2"/>
    </row>
    <row r="46" spans="1:4" x14ac:dyDescent="0.25">
      <c r="A46" s="1">
        <v>43709</v>
      </c>
      <c r="B46" s="2">
        <v>-4.5757372207069102E-2</v>
      </c>
      <c r="C46" s="2">
        <v>-2.6110666458710963E-2</v>
      </c>
      <c r="D46" s="2"/>
    </row>
    <row r="47" spans="1:4" x14ac:dyDescent="0.25">
      <c r="A47" s="1">
        <v>43739</v>
      </c>
      <c r="B47" s="2">
        <v>5.4626636783689619E-2</v>
      </c>
      <c r="C47" s="2">
        <v>1.5786816574254292E-2</v>
      </c>
      <c r="D47" s="2"/>
    </row>
    <row r="48" spans="1:4" x14ac:dyDescent="0.25">
      <c r="A48" s="1">
        <v>43770</v>
      </c>
      <c r="B48" s="2">
        <v>-4.7205137129787467E-2</v>
      </c>
      <c r="C48" s="2">
        <v>-1.7623066987808911E-2</v>
      </c>
      <c r="D48" s="2"/>
    </row>
    <row r="49" spans="1:4" x14ac:dyDescent="0.25">
      <c r="A49" s="1">
        <v>43800</v>
      </c>
      <c r="B49" s="2">
        <v>1.3883911790670833E-2</v>
      </c>
      <c r="C49" s="2">
        <v>-8.7359802893294258E-4</v>
      </c>
      <c r="D49" s="2"/>
    </row>
    <row r="50" spans="1:4" x14ac:dyDescent="0.25">
      <c r="A50" s="1">
        <v>43831</v>
      </c>
      <c r="B50" s="2">
        <v>4.5751000476537129E-3</v>
      </c>
      <c r="C50" s="2">
        <v>9.896028858749073E-4</v>
      </c>
      <c r="D50" s="2"/>
    </row>
    <row r="51" spans="1:4" x14ac:dyDescent="0.25">
      <c r="A51" s="1">
        <v>43862</v>
      </c>
      <c r="B51" s="2">
        <v>1.6547663016812209E-2</v>
      </c>
      <c r="C51" s="2">
        <v>-1.5035559833420642E-3</v>
      </c>
      <c r="D51" s="2"/>
    </row>
    <row r="52" spans="1:4" x14ac:dyDescent="0.25">
      <c r="A52" s="1">
        <v>43891</v>
      </c>
      <c r="B52" s="2">
        <v>-0.21864811988476396</v>
      </c>
      <c r="C52" s="2">
        <v>-0.104304645446745</v>
      </c>
      <c r="D52" s="2"/>
    </row>
    <row r="53" spans="1:4" x14ac:dyDescent="0.25">
      <c r="A53" s="1">
        <v>43922</v>
      </c>
      <c r="B53" s="2">
        <v>-0.12360378088864488</v>
      </c>
      <c r="C53" s="2">
        <v>-0.17254995391705585</v>
      </c>
      <c r="D53" s="2"/>
    </row>
    <row r="54" spans="1:4" x14ac:dyDescent="0.25">
      <c r="A54" s="1">
        <v>43952</v>
      </c>
      <c r="B54" s="2">
        <v>9.6607488668106312E-2</v>
      </c>
      <c r="C54" s="2">
        <v>9.9182076947842202E-2</v>
      </c>
    </row>
    <row r="55" spans="1:4" x14ac:dyDescent="0.25">
      <c r="A55" s="1">
        <v>43983</v>
      </c>
      <c r="B55" s="2">
        <v>0.2432413427922171</v>
      </c>
      <c r="C55" s="2">
        <v>8.1722192796953586E-2</v>
      </c>
    </row>
    <row r="56" spans="1:4" x14ac:dyDescent="0.25">
      <c r="A56" s="1">
        <v>44013</v>
      </c>
      <c r="B56" s="2">
        <v>1.6861948352080214E-2</v>
      </c>
      <c r="C56" s="2">
        <v>2.1409436692171768E-2</v>
      </c>
    </row>
    <row r="57" spans="1:4" x14ac:dyDescent="0.25">
      <c r="A57" s="1">
        <v>44044</v>
      </c>
      <c r="B57" s="2">
        <v>-4.5348962260127745E-3</v>
      </c>
      <c r="C57" s="2">
        <v>2.0414432370510216E-2</v>
      </c>
    </row>
    <row r="58" spans="1:4" x14ac:dyDescent="0.25">
      <c r="A58" s="1">
        <v>44075</v>
      </c>
      <c r="B58" s="2">
        <v>4.8972703932673056E-2</v>
      </c>
      <c r="C58" s="2">
        <v>2.0327410901609833E-2</v>
      </c>
    </row>
    <row r="59" spans="1:4" x14ac:dyDescent="0.25">
      <c r="A59" s="1">
        <v>44105</v>
      </c>
      <c r="B59" s="2">
        <v>-1.320049907593368E-2</v>
      </c>
      <c r="C59" s="2">
        <v>1.2752340815521235E-2</v>
      </c>
    </row>
    <row r="60" spans="1:4" x14ac:dyDescent="0.25">
      <c r="A60" s="1">
        <v>44136</v>
      </c>
      <c r="B60" s="2">
        <v>4.4327309369879275E-2</v>
      </c>
      <c r="C60" s="2">
        <v>1.4133148244539262E-2</v>
      </c>
      <c r="D60" s="2"/>
    </row>
    <row r="61" spans="1:4" x14ac:dyDescent="0.25">
      <c r="A61" s="1">
        <v>44166</v>
      </c>
      <c r="B61" s="2">
        <v>8.3116134697129862E-3</v>
      </c>
      <c r="C61" s="2">
        <v>6.79828737026833E-3</v>
      </c>
    </row>
    <row r="62" spans="1:4" x14ac:dyDescent="0.25">
      <c r="A62" s="1">
        <v>44197</v>
      </c>
      <c r="B62" s="2">
        <v>1.6678114721901727E-2</v>
      </c>
      <c r="C62" s="2">
        <v>1.8977796693396387E-2</v>
      </c>
    </row>
    <row r="63" spans="1:4" x14ac:dyDescent="0.25">
      <c r="A63" s="1">
        <v>44228</v>
      </c>
      <c r="B63" s="2">
        <v>-1.6312343031893217E-2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G1" sqref="G1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</cols>
  <sheetData>
    <row r="1" spans="1:7" x14ac:dyDescent="0.25">
      <c r="B1" t="str">
        <f>+'1'!B1</f>
        <v>IPI</v>
      </c>
      <c r="C1" t="str">
        <f>+'1'!C1</f>
        <v>EMAE</v>
      </c>
      <c r="D1" t="s">
        <v>2</v>
      </c>
      <c r="E1" t="s">
        <v>3</v>
      </c>
    </row>
    <row r="2" spans="1:7" x14ac:dyDescent="0.25">
      <c r="A2" s="1">
        <v>42370</v>
      </c>
      <c r="B2" s="3"/>
      <c r="C2" s="3"/>
    </row>
    <row r="3" spans="1:7" x14ac:dyDescent="0.25">
      <c r="A3" s="1">
        <v>42401</v>
      </c>
      <c r="B3" s="3">
        <f>+'1'!B3</f>
        <v>1.6683822093731759E-2</v>
      </c>
      <c r="C3" s="3">
        <f>+'1'!C3</f>
        <v>-6.1617267247954244E-3</v>
      </c>
      <c r="D3" s="3">
        <f>+B3-AVERAGE(B$3:B$62)</f>
        <v>1.6691787965173375E-2</v>
      </c>
      <c r="E3" s="3">
        <f>+C3-AVERAGE(C$3:C$62)</f>
        <v>-5.7081598054324412E-3</v>
      </c>
      <c r="F3">
        <f>+D3*E3</f>
        <v>-9.5279393143603617E-5</v>
      </c>
      <c r="G3">
        <f>+D3*D3</f>
        <v>2.7861578547430671E-4</v>
      </c>
    </row>
    <row r="4" spans="1:7" x14ac:dyDescent="0.25">
      <c r="A4" s="1">
        <v>42430</v>
      </c>
      <c r="B4" s="3">
        <f>+'1'!B4</f>
        <v>-2.6373192559871472E-2</v>
      </c>
      <c r="C4" s="3">
        <f>+'1'!C4</f>
        <v>-4.6297527233136737E-3</v>
      </c>
      <c r="D4" s="3">
        <f t="shared" ref="D4:D62" si="0">+B4-AVERAGE(B$3:B$62)</f>
        <v>-2.6365226688429857E-2</v>
      </c>
      <c r="E4" s="3">
        <f t="shared" ref="E4:E62" si="1">+C4-AVERAGE(C$3:C$62)</f>
        <v>-4.1761858039506905E-3</v>
      </c>
      <c r="F4">
        <f t="shared" ref="F4:F62" si="2">+D4*E4</f>
        <v>1.1010608541416265E-4</v>
      </c>
      <c r="G4">
        <f t="shared" ref="G4:G62" si="3">+D4*D4</f>
        <v>6.9512517833229402E-4</v>
      </c>
    </row>
    <row r="5" spans="1:7" x14ac:dyDescent="0.25">
      <c r="A5" s="1">
        <v>42461</v>
      </c>
      <c r="B5" s="3">
        <f>+'1'!B5</f>
        <v>-1.9911528564643954E-2</v>
      </c>
      <c r="C5" s="3">
        <f>+'1'!C5</f>
        <v>-7.9713146945684654E-3</v>
      </c>
      <c r="D5" s="3">
        <f t="shared" si="0"/>
        <v>-1.9903562693202339E-2</v>
      </c>
      <c r="E5" s="3">
        <f t="shared" si="1"/>
        <v>-7.5177477752054822E-3</v>
      </c>
      <c r="F5">
        <f t="shared" si="2"/>
        <v>1.4962996415548473E-4</v>
      </c>
      <c r="G5">
        <f t="shared" si="3"/>
        <v>3.9615180788223596E-4</v>
      </c>
    </row>
    <row r="6" spans="1:7" x14ac:dyDescent="0.25">
      <c r="A6" s="1">
        <v>42491</v>
      </c>
      <c r="B6" s="3">
        <f>+'1'!B6</f>
        <v>-2.8796188069271977E-2</v>
      </c>
      <c r="C6" s="3">
        <f>+'1'!C6</f>
        <v>-5.6639902424053812E-3</v>
      </c>
      <c r="D6" s="3">
        <f t="shared" si="0"/>
        <v>-2.8788222197830362E-2</v>
      </c>
      <c r="E6" s="3">
        <f t="shared" si="1"/>
        <v>-5.210423323042398E-3</v>
      </c>
      <c r="F6">
        <f t="shared" si="2"/>
        <v>1.4999882436850221E-4</v>
      </c>
      <c r="G6">
        <f t="shared" si="3"/>
        <v>8.2876173731165283E-4</v>
      </c>
    </row>
    <row r="7" spans="1:7" x14ac:dyDescent="0.25">
      <c r="A7" s="1">
        <v>42522</v>
      </c>
      <c r="B7" s="3">
        <f>+'1'!B7</f>
        <v>-1.2097731234152254E-2</v>
      </c>
      <c r="C7" s="3">
        <f>+'1'!C7</f>
        <v>1.7809344340620203E-3</v>
      </c>
      <c r="D7" s="3">
        <f t="shared" si="0"/>
        <v>-1.2089765362710638E-2</v>
      </c>
      <c r="E7" s="3">
        <f t="shared" si="1"/>
        <v>2.234501353425004E-3</v>
      </c>
      <c r="F7">
        <f t="shared" si="2"/>
        <v>-2.7014597065567654E-5</v>
      </c>
      <c r="G7">
        <f t="shared" si="3"/>
        <v>1.461624265253979E-4</v>
      </c>
    </row>
    <row r="8" spans="1:7" x14ac:dyDescent="0.25">
      <c r="A8" s="1">
        <v>42552</v>
      </c>
      <c r="B8" s="3">
        <f>+'1'!B8</f>
        <v>1.0441079559784905E-2</v>
      </c>
      <c r="C8" s="3">
        <f>+'1'!C8</f>
        <v>-1.3091673041643048E-4</v>
      </c>
      <c r="D8" s="3">
        <f t="shared" si="0"/>
        <v>1.044904543122652E-2</v>
      </c>
      <c r="E8" s="3">
        <f t="shared" si="1"/>
        <v>3.2265018894655307E-4</v>
      </c>
      <c r="F8">
        <f t="shared" si="2"/>
        <v>3.3713864826963537E-6</v>
      </c>
      <c r="G8">
        <f t="shared" si="3"/>
        <v>1.0918255042383582E-4</v>
      </c>
    </row>
    <row r="9" spans="1:7" x14ac:dyDescent="0.25">
      <c r="A9" s="1">
        <v>42583</v>
      </c>
      <c r="B9" s="3">
        <f>+'1'!B9</f>
        <v>-3.0153275936773971E-3</v>
      </c>
      <c r="C9" s="3">
        <f>+'1'!C9</f>
        <v>6.7378226423309151E-3</v>
      </c>
      <c r="D9" s="3">
        <f t="shared" si="0"/>
        <v>-3.0073617222357812E-3</v>
      </c>
      <c r="E9" s="3">
        <f t="shared" si="1"/>
        <v>7.1913895616938983E-3</v>
      </c>
      <c r="F9">
        <f t="shared" si="2"/>
        <v>-2.1627109697524181E-5</v>
      </c>
      <c r="G9">
        <f t="shared" si="3"/>
        <v>9.0442245283689639E-6</v>
      </c>
    </row>
    <row r="10" spans="1:7" x14ac:dyDescent="0.25">
      <c r="A10" s="1">
        <v>42614</v>
      </c>
      <c r="B10" s="3">
        <f>+'1'!B10</f>
        <v>2.7844319113000449E-2</v>
      </c>
      <c r="C10" s="3">
        <f>+'1'!C10</f>
        <v>-1.285603899897847E-3</v>
      </c>
      <c r="D10" s="3">
        <f t="shared" si="0"/>
        <v>2.7852284984442064E-2</v>
      </c>
      <c r="E10" s="3">
        <f t="shared" si="1"/>
        <v>-8.3203698053486335E-4</v>
      </c>
      <c r="F10">
        <f t="shared" si="2"/>
        <v>-2.3174131099451687E-5</v>
      </c>
      <c r="G10">
        <f t="shared" si="3"/>
        <v>7.7574977885457692E-4</v>
      </c>
    </row>
    <row r="11" spans="1:7" x14ac:dyDescent="0.25">
      <c r="A11" s="1">
        <v>42644</v>
      </c>
      <c r="B11" s="3">
        <f>+'1'!B11</f>
        <v>-3.2593392405356969E-2</v>
      </c>
      <c r="C11" s="3">
        <f>+'1'!C11</f>
        <v>-2.1921185120598041E-3</v>
      </c>
      <c r="D11" s="3">
        <f t="shared" si="0"/>
        <v>-3.258542653391535E-2</v>
      </c>
      <c r="E11" s="3">
        <f t="shared" si="1"/>
        <v>-1.7385515926968205E-3</v>
      </c>
      <c r="F11">
        <f t="shared" si="2"/>
        <v>5.6651445199243766E-5</v>
      </c>
      <c r="G11">
        <f t="shared" si="3"/>
        <v>1.0618100223971946E-3</v>
      </c>
    </row>
    <row r="12" spans="1:7" x14ac:dyDescent="0.25">
      <c r="A12" s="1">
        <v>42675</v>
      </c>
      <c r="B12" s="3">
        <f>+'1'!B12</f>
        <v>2.8923935096208719E-2</v>
      </c>
      <c r="C12" s="3">
        <f>+'1'!C12</f>
        <v>6.6656419573032366E-3</v>
      </c>
      <c r="D12" s="3">
        <f t="shared" si="0"/>
        <v>2.8931900967650335E-2</v>
      </c>
      <c r="E12" s="3">
        <f t="shared" si="1"/>
        <v>7.1192088766662198E-3</v>
      </c>
      <c r="F12">
        <f t="shared" si="2"/>
        <v>2.0597224618772424E-4</v>
      </c>
      <c r="G12">
        <f t="shared" si="3"/>
        <v>8.3705489360192634E-4</v>
      </c>
    </row>
    <row r="13" spans="1:7" x14ac:dyDescent="0.25">
      <c r="A13" s="1">
        <v>42705</v>
      </c>
      <c r="B13" s="3">
        <f>+'1'!B13</f>
        <v>-6.4683774109385306E-3</v>
      </c>
      <c r="C13" s="3">
        <f>+'1'!C13</f>
        <v>6.2266254154865752E-3</v>
      </c>
      <c r="D13" s="3">
        <f t="shared" si="0"/>
        <v>-6.4604115394969151E-3</v>
      </c>
      <c r="E13" s="3">
        <f t="shared" si="1"/>
        <v>6.6801923348495584E-3</v>
      </c>
      <c r="F13">
        <f t="shared" si="2"/>
        <v>-4.3156791646120929E-5</v>
      </c>
      <c r="G13">
        <f t="shared" si="3"/>
        <v>4.1736917259664899E-5</v>
      </c>
    </row>
    <row r="14" spans="1:7" x14ac:dyDescent="0.25">
      <c r="A14" s="1">
        <v>42736</v>
      </c>
      <c r="B14" s="3">
        <f>+'1'!B14</f>
        <v>6.4465685496950531E-3</v>
      </c>
      <c r="C14" s="3">
        <f>+'1'!C14</f>
        <v>4.2227296767709532E-3</v>
      </c>
      <c r="D14" s="3">
        <f t="shared" si="0"/>
        <v>6.4545344211366686E-3</v>
      </c>
      <c r="E14" s="3">
        <f t="shared" si="1"/>
        <v>4.6762965961339364E-3</v>
      </c>
      <c r="F14">
        <f t="shared" si="2"/>
        <v>3.0183317343190729E-5</v>
      </c>
      <c r="G14">
        <f t="shared" si="3"/>
        <v>4.1661014593638072E-5</v>
      </c>
    </row>
    <row r="15" spans="1:7" x14ac:dyDescent="0.25">
      <c r="A15" s="1">
        <v>42767</v>
      </c>
      <c r="B15" s="3">
        <f>+'1'!B15</f>
        <v>-3.3447730669451059E-2</v>
      </c>
      <c r="C15" s="3">
        <f>+'1'!C15</f>
        <v>-4.6163265808474296E-3</v>
      </c>
      <c r="D15" s="3">
        <f t="shared" si="0"/>
        <v>-3.343976479800944E-2</v>
      </c>
      <c r="E15" s="3">
        <f t="shared" si="1"/>
        <v>-4.1627596614844465E-3</v>
      </c>
      <c r="F15">
        <f t="shared" si="2"/>
        <v>1.392017039906813E-4</v>
      </c>
      <c r="G15">
        <f t="shared" si="3"/>
        <v>1.1182178697461914E-3</v>
      </c>
    </row>
    <row r="16" spans="1:7" x14ac:dyDescent="0.25">
      <c r="A16" s="1">
        <v>42795</v>
      </c>
      <c r="B16" s="3">
        <f>+'1'!B16</f>
        <v>3.4710188395943309E-2</v>
      </c>
      <c r="C16" s="3">
        <f>+'1'!C16</f>
        <v>9.2473973505038387E-3</v>
      </c>
      <c r="D16" s="3">
        <f t="shared" si="0"/>
        <v>3.4718154267384928E-2</v>
      </c>
      <c r="E16" s="3">
        <f t="shared" si="1"/>
        <v>9.7009642698668228E-3</v>
      </c>
      <c r="F16">
        <f t="shared" si="2"/>
        <v>3.3679957406362556E-4</v>
      </c>
      <c r="G16">
        <f t="shared" si="3"/>
        <v>1.2053502357339382E-3</v>
      </c>
    </row>
    <row r="17" spans="1:7" x14ac:dyDescent="0.25">
      <c r="A17" s="1">
        <v>42826</v>
      </c>
      <c r="B17" s="3">
        <f>+'1'!B17</f>
        <v>4.2204248275770073E-3</v>
      </c>
      <c r="C17" s="3">
        <f>+'1'!C17</f>
        <v>-3.0372800071138961E-3</v>
      </c>
      <c r="D17" s="3">
        <f t="shared" si="0"/>
        <v>4.2283906990186228E-3</v>
      </c>
      <c r="E17" s="3">
        <f t="shared" si="1"/>
        <v>-2.5837130877509125E-3</v>
      </c>
      <c r="F17">
        <f t="shared" si="2"/>
        <v>-1.0924948389178645E-5</v>
      </c>
      <c r="G17">
        <f t="shared" si="3"/>
        <v>1.7879287903547197E-5</v>
      </c>
    </row>
    <row r="18" spans="1:7" x14ac:dyDescent="0.25">
      <c r="A18" s="1">
        <v>42856</v>
      </c>
      <c r="B18" s="3">
        <f>+'1'!B18</f>
        <v>1.5239759880288695E-2</v>
      </c>
      <c r="C18" s="3">
        <f>+'1'!C18</f>
        <v>4.4736018743720685E-3</v>
      </c>
      <c r="D18" s="3">
        <f t="shared" si="0"/>
        <v>1.524772575173031E-2</v>
      </c>
      <c r="E18" s="3">
        <f t="shared" si="1"/>
        <v>4.9271687937350516E-3</v>
      </c>
      <c r="F18">
        <f t="shared" si="2"/>
        <v>7.512811849935592E-5</v>
      </c>
      <c r="G18">
        <f t="shared" si="3"/>
        <v>2.3249314059997964E-4</v>
      </c>
    </row>
    <row r="19" spans="1:7" x14ac:dyDescent="0.25">
      <c r="A19" s="1">
        <v>42887</v>
      </c>
      <c r="B19" s="3">
        <f>+'1'!B19</f>
        <v>2.3301954306277572E-2</v>
      </c>
      <c r="C19" s="3">
        <f>+'1'!C19</f>
        <v>1.3244821728536138E-2</v>
      </c>
      <c r="D19" s="3">
        <f t="shared" si="0"/>
        <v>2.3309920177719188E-2</v>
      </c>
      <c r="E19" s="3">
        <f t="shared" si="1"/>
        <v>1.3698388647899122E-2</v>
      </c>
      <c r="F19">
        <f t="shared" si="2"/>
        <v>3.1930834594590319E-4</v>
      </c>
      <c r="G19">
        <f t="shared" si="3"/>
        <v>5.433523786916401E-4</v>
      </c>
    </row>
    <row r="20" spans="1:7" x14ac:dyDescent="0.25">
      <c r="A20" s="1">
        <v>42917</v>
      </c>
      <c r="B20" s="3">
        <f>+'1'!B20</f>
        <v>-8.5087973751686308E-3</v>
      </c>
      <c r="C20" s="3">
        <f>+'1'!C20</f>
        <v>-8.2360076601972754E-4</v>
      </c>
      <c r="D20" s="3">
        <f t="shared" si="0"/>
        <v>-8.5008315037270153E-3</v>
      </c>
      <c r="E20" s="3">
        <f t="shared" si="1"/>
        <v>-3.7003384665674398E-4</v>
      </c>
      <c r="F20">
        <f t="shared" si="2"/>
        <v>3.1455953811049407E-6</v>
      </c>
      <c r="G20">
        <f t="shared" si="3"/>
        <v>7.2264136254757705E-5</v>
      </c>
    </row>
    <row r="21" spans="1:7" x14ac:dyDescent="0.25">
      <c r="A21" s="1">
        <v>42948</v>
      </c>
      <c r="B21" s="3">
        <f>+'1'!B21</f>
        <v>1.4207859738192496E-2</v>
      </c>
      <c r="C21" s="3">
        <f>+'1'!C21</f>
        <v>3.5586863555669979E-4</v>
      </c>
      <c r="D21" s="3">
        <f t="shared" si="0"/>
        <v>1.4215825609634112E-2</v>
      </c>
      <c r="E21" s="3">
        <f t="shared" si="1"/>
        <v>8.094355549196834E-4</v>
      </c>
      <c r="F21">
        <f t="shared" si="2"/>
        <v>1.1506794690975634E-5</v>
      </c>
      <c r="G21">
        <f t="shared" si="3"/>
        <v>2.0208969776352908E-4</v>
      </c>
    </row>
    <row r="22" spans="1:7" x14ac:dyDescent="0.25">
      <c r="A22" s="1">
        <v>42979</v>
      </c>
      <c r="B22" s="3">
        <f>+'1'!B22</f>
        <v>3.4607689092831517E-3</v>
      </c>
      <c r="C22" s="3">
        <f>+'1'!C22</f>
        <v>8.4635428349444375E-3</v>
      </c>
      <c r="D22" s="3">
        <f t="shared" si="0"/>
        <v>3.4687347807247676E-3</v>
      </c>
      <c r="E22" s="3">
        <f t="shared" si="1"/>
        <v>8.9171097543074215E-3</v>
      </c>
      <c r="F22">
        <f t="shared" si="2"/>
        <v>3.0931088748306243E-5</v>
      </c>
      <c r="G22">
        <f t="shared" si="3"/>
        <v>1.2032120979009702E-5</v>
      </c>
    </row>
    <row r="23" spans="1:7" x14ac:dyDescent="0.25">
      <c r="A23" s="1">
        <v>43009</v>
      </c>
      <c r="B23" s="3">
        <f>+'1'!B23</f>
        <v>-1.5096949034642204E-2</v>
      </c>
      <c r="C23" s="3">
        <f>+'1'!C23</f>
        <v>-1.3593510357647887E-3</v>
      </c>
      <c r="D23" s="3">
        <f t="shared" si="0"/>
        <v>-1.5088983163200589E-2</v>
      </c>
      <c r="E23" s="3">
        <f t="shared" si="1"/>
        <v>-9.0578411640180505E-4</v>
      </c>
      <c r="F23">
        <f t="shared" si="2"/>
        <v>1.3667361281881359E-5</v>
      </c>
      <c r="G23">
        <f t="shared" si="3"/>
        <v>2.2767741289935085E-4</v>
      </c>
    </row>
    <row r="24" spans="1:7" x14ac:dyDescent="0.25">
      <c r="A24" s="1">
        <v>43040</v>
      </c>
      <c r="B24" s="3">
        <f>+'1'!B24</f>
        <v>2.3810753185225408E-2</v>
      </c>
      <c r="C24" s="3">
        <f>+'1'!C24</f>
        <v>9.8726141946106072E-3</v>
      </c>
      <c r="D24" s="3">
        <f t="shared" si="0"/>
        <v>2.3818719056667024E-2</v>
      </c>
      <c r="E24" s="3">
        <f t="shared" si="1"/>
        <v>1.0326181113973591E-2</v>
      </c>
      <c r="F24">
        <f t="shared" si="2"/>
        <v>2.459564068819979E-4</v>
      </c>
      <c r="G24">
        <f t="shared" si="3"/>
        <v>5.6733137750043284E-4</v>
      </c>
    </row>
    <row r="25" spans="1:7" x14ac:dyDescent="0.25">
      <c r="A25" s="1">
        <v>43070</v>
      </c>
      <c r="B25" s="3">
        <f>+'1'!B25</f>
        <v>-1.8219424788115446E-2</v>
      </c>
      <c r="C25" s="3">
        <f>+'1'!C25</f>
        <v>-3.0069798964440508E-3</v>
      </c>
      <c r="D25" s="3">
        <f t="shared" si="0"/>
        <v>-1.821145891667383E-2</v>
      </c>
      <c r="E25" s="3">
        <f t="shared" si="1"/>
        <v>-2.5534129770810672E-3</v>
      </c>
      <c r="F25">
        <f t="shared" si="2"/>
        <v>4.6501375529413671E-5</v>
      </c>
      <c r="G25">
        <f t="shared" si="3"/>
        <v>3.3165723587369879E-4</v>
      </c>
    </row>
    <row r="26" spans="1:7" x14ac:dyDescent="0.25">
      <c r="A26" s="1">
        <v>43101</v>
      </c>
      <c r="B26" s="3">
        <f>+'1'!B26</f>
        <v>-1.2621740383618296E-2</v>
      </c>
      <c r="C26" s="3">
        <f>+'1'!C26</f>
        <v>-2.2425562470791416E-3</v>
      </c>
      <c r="D26" s="3">
        <f t="shared" si="0"/>
        <v>-1.2613774512176681E-2</v>
      </c>
      <c r="E26" s="3">
        <f t="shared" si="1"/>
        <v>-1.788989327716158E-3</v>
      </c>
      <c r="F26">
        <f t="shared" si="2"/>
        <v>2.2565907984502169E-5</v>
      </c>
      <c r="G26">
        <f t="shared" si="3"/>
        <v>1.5910730744403805E-4</v>
      </c>
    </row>
    <row r="27" spans="1:7" x14ac:dyDescent="0.25">
      <c r="A27" s="1">
        <v>43132</v>
      </c>
      <c r="B27" s="3">
        <f>+'1'!B27</f>
        <v>-1.5813589540759065E-2</v>
      </c>
      <c r="C27" s="3">
        <f>+'1'!C27</f>
        <v>1.1492626627893632E-3</v>
      </c>
      <c r="D27" s="3">
        <f t="shared" si="0"/>
        <v>-1.580562366931745E-2</v>
      </c>
      <c r="E27" s="3">
        <f t="shared" si="1"/>
        <v>1.6028295821523468E-3</v>
      </c>
      <c r="F27">
        <f t="shared" si="2"/>
        <v>-2.533372118154933E-5</v>
      </c>
      <c r="G27">
        <f t="shared" si="3"/>
        <v>2.4981773957608803E-4</v>
      </c>
    </row>
    <row r="28" spans="1:7" x14ac:dyDescent="0.25">
      <c r="A28" s="1">
        <v>43160</v>
      </c>
      <c r="B28" s="3">
        <f>+'1'!B28</f>
        <v>2.1833230904214185E-2</v>
      </c>
      <c r="C28" s="3">
        <f>+'1'!C28</f>
        <v>-1.5149188833585292E-3</v>
      </c>
      <c r="D28" s="3">
        <f t="shared" si="0"/>
        <v>2.18411967756558E-2</v>
      </c>
      <c r="E28" s="3">
        <f t="shared" si="1"/>
        <v>-1.0613519639955456E-3</v>
      </c>
      <c r="F28">
        <f t="shared" si="2"/>
        <v>-2.3181197093855461E-5</v>
      </c>
      <c r="G28">
        <f t="shared" si="3"/>
        <v>4.7703787659291732E-4</v>
      </c>
    </row>
    <row r="29" spans="1:7" x14ac:dyDescent="0.25">
      <c r="A29" s="1">
        <v>43191</v>
      </c>
      <c r="B29" s="3">
        <f>+'1'!B29</f>
        <v>-1.5586588137602941E-2</v>
      </c>
      <c r="C29" s="3">
        <f>+'1'!C29</f>
        <v>-3.4376179630302151E-2</v>
      </c>
      <c r="D29" s="3">
        <f t="shared" si="0"/>
        <v>-1.5578622266161326E-2</v>
      </c>
      <c r="E29" s="3">
        <f t="shared" si="1"/>
        <v>-3.3922612710939166E-2</v>
      </c>
      <c r="F29">
        <f t="shared" si="2"/>
        <v>5.2846756970500411E-4</v>
      </c>
      <c r="G29">
        <f t="shared" si="3"/>
        <v>2.4269347171173745E-4</v>
      </c>
    </row>
    <row r="30" spans="1:7" x14ac:dyDescent="0.25">
      <c r="A30" s="1">
        <v>43221</v>
      </c>
      <c r="B30" s="3">
        <f>+'1'!B30</f>
        <v>-1.4180780434943641E-2</v>
      </c>
      <c r="C30" s="3">
        <f>+'1'!C30</f>
        <v>-1.857713634965763E-2</v>
      </c>
      <c r="D30" s="3">
        <f t="shared" si="0"/>
        <v>-1.4172814563502025E-2</v>
      </c>
      <c r="E30" s="3">
        <f t="shared" si="1"/>
        <v>-1.8123569430294646E-2</v>
      </c>
      <c r="F30">
        <f t="shared" si="2"/>
        <v>2.5686198876432009E-4</v>
      </c>
      <c r="G30">
        <f t="shared" si="3"/>
        <v>2.0086867265141511E-4</v>
      </c>
    </row>
    <row r="31" spans="1:7" x14ac:dyDescent="0.25">
      <c r="A31" s="1">
        <v>43252</v>
      </c>
      <c r="B31" s="3">
        <f>+'1'!B31</f>
        <v>-3.1032064091913614E-2</v>
      </c>
      <c r="C31" s="3">
        <f>+'1'!C31</f>
        <v>-6.2911771619940104E-3</v>
      </c>
      <c r="D31" s="3">
        <f t="shared" si="0"/>
        <v>-3.1024098220471998E-2</v>
      </c>
      <c r="E31" s="3">
        <f t="shared" si="1"/>
        <v>-5.8376102426310273E-3</v>
      </c>
      <c r="F31">
        <f t="shared" si="2"/>
        <v>1.8110659354021835E-4</v>
      </c>
      <c r="G31">
        <f t="shared" si="3"/>
        <v>9.624946703934938E-4</v>
      </c>
    </row>
    <row r="32" spans="1:7" x14ac:dyDescent="0.25">
      <c r="A32" s="1">
        <v>43282</v>
      </c>
      <c r="B32" s="3">
        <f>+'1'!B32</f>
        <v>-1.7928882530592327E-2</v>
      </c>
      <c r="C32" s="3">
        <f>+'1'!C32</f>
        <v>3.0368771955169294E-3</v>
      </c>
      <c r="D32" s="3">
        <f t="shared" si="0"/>
        <v>-1.7920916659150712E-2</v>
      </c>
      <c r="E32" s="3">
        <f t="shared" si="1"/>
        <v>3.490444114879913E-3</v>
      </c>
      <c r="F32">
        <f t="shared" si="2"/>
        <v>-6.2551958086185994E-5</v>
      </c>
      <c r="G32">
        <f t="shared" si="3"/>
        <v>3.211592539042255E-4</v>
      </c>
    </row>
    <row r="33" spans="1:7" x14ac:dyDescent="0.25">
      <c r="A33" s="1">
        <v>43313</v>
      </c>
      <c r="B33" s="3">
        <f>+'1'!B33</f>
        <v>2.1023165948397038E-2</v>
      </c>
      <c r="C33" s="3">
        <f>+'1'!C33</f>
        <v>2.201237825193636E-2</v>
      </c>
      <c r="D33" s="3">
        <f t="shared" si="0"/>
        <v>2.1031131819838653E-2</v>
      </c>
      <c r="E33" s="3">
        <f t="shared" si="1"/>
        <v>2.2465945171299344E-2</v>
      </c>
      <c r="F33">
        <f t="shared" si="2"/>
        <v>4.7248425435486417E-4</v>
      </c>
      <c r="G33">
        <f t="shared" si="3"/>
        <v>4.4230850562342993E-4</v>
      </c>
    </row>
    <row r="34" spans="1:7" x14ac:dyDescent="0.25">
      <c r="A34" s="1">
        <v>43344</v>
      </c>
      <c r="B34" s="3">
        <f>+'1'!B34</f>
        <v>-3.8195819955037846E-2</v>
      </c>
      <c r="C34" s="3">
        <f>+'1'!C34</f>
        <v>-2.3963107262153449E-2</v>
      </c>
      <c r="D34" s="3">
        <f t="shared" si="0"/>
        <v>-3.8187854083596227E-2</v>
      </c>
      <c r="E34" s="3">
        <f t="shared" si="1"/>
        <v>-2.3509540342790465E-2</v>
      </c>
      <c r="F34">
        <f t="shared" si="2"/>
        <v>8.9777889618290112E-4</v>
      </c>
      <c r="G34">
        <f t="shared" si="3"/>
        <v>1.458312199510037E-3</v>
      </c>
    </row>
    <row r="35" spans="1:7" x14ac:dyDescent="0.25">
      <c r="A35" s="1">
        <v>43374</v>
      </c>
      <c r="B35" s="3">
        <f>+'1'!B35</f>
        <v>8.1776802543702676E-3</v>
      </c>
      <c r="C35" s="3">
        <f>+'1'!C35</f>
        <v>4.0928273976257312E-3</v>
      </c>
      <c r="D35" s="3">
        <f t="shared" si="0"/>
        <v>8.185646125811883E-3</v>
      </c>
      <c r="E35" s="3">
        <f t="shared" si="1"/>
        <v>4.5463943169887144E-3</v>
      </c>
      <c r="F35">
        <f t="shared" si="2"/>
        <v>3.7215175027271832E-5</v>
      </c>
      <c r="G35">
        <f t="shared" si="3"/>
        <v>6.7004802497019084E-5</v>
      </c>
    </row>
    <row r="36" spans="1:7" x14ac:dyDescent="0.25">
      <c r="A36" s="1">
        <v>43405</v>
      </c>
      <c r="B36" s="3">
        <f>+'1'!B36</f>
        <v>-3.8824273083222005E-2</v>
      </c>
      <c r="C36" s="3">
        <f>+'1'!C36</f>
        <v>-1.2369652573353651E-2</v>
      </c>
      <c r="D36" s="3">
        <f t="shared" si="0"/>
        <v>-3.8816307211780386E-2</v>
      </c>
      <c r="E36" s="3">
        <f t="shared" si="1"/>
        <v>-1.1916085653990667E-2</v>
      </c>
      <c r="F36">
        <f t="shared" si="2"/>
        <v>4.6253844150719075E-4</v>
      </c>
      <c r="G36">
        <f t="shared" si="3"/>
        <v>1.506705705559314E-3</v>
      </c>
    </row>
    <row r="37" spans="1:7" x14ac:dyDescent="0.25">
      <c r="A37" s="1">
        <v>43435</v>
      </c>
      <c r="B37" s="3">
        <f>+'1'!B37</f>
        <v>-2.0373578992026631E-2</v>
      </c>
      <c r="C37" s="3">
        <f>+'1'!C37</f>
        <v>4.4939574259217352E-5</v>
      </c>
      <c r="D37" s="3">
        <f t="shared" si="0"/>
        <v>-2.0365613120585015E-2</v>
      </c>
      <c r="E37" s="3">
        <f t="shared" si="1"/>
        <v>4.9850649362220096E-4</v>
      </c>
      <c r="F37">
        <f t="shared" si="2"/>
        <v>-1.0152390387209127E-5</v>
      </c>
      <c r="G37">
        <f t="shared" si="3"/>
        <v>4.1475819777734451E-4</v>
      </c>
    </row>
    <row r="38" spans="1:7" x14ac:dyDescent="0.25">
      <c r="A38" s="1">
        <v>43466</v>
      </c>
      <c r="B38" s="3">
        <f>+'1'!B38</f>
        <v>2.816348363223109E-2</v>
      </c>
      <c r="C38" s="3">
        <f>+'1'!C38</f>
        <v>8.1054570347662835E-3</v>
      </c>
      <c r="D38" s="3">
        <f t="shared" si="0"/>
        <v>2.8171449503672705E-2</v>
      </c>
      <c r="E38" s="3">
        <f t="shared" si="1"/>
        <v>8.5590239541292676E-3</v>
      </c>
      <c r="F38">
        <f t="shared" si="2"/>
        <v>2.4112011112447775E-4</v>
      </c>
      <c r="G38">
        <f t="shared" si="3"/>
        <v>7.9363056713798114E-4</v>
      </c>
    </row>
    <row r="39" spans="1:7" x14ac:dyDescent="0.25">
      <c r="A39" s="1">
        <v>43497</v>
      </c>
      <c r="B39" s="3">
        <f>+'1'!B39</f>
        <v>1.3838053658832949E-2</v>
      </c>
      <c r="C39" s="3">
        <f>+'1'!C39</f>
        <v>4.3738673388946658E-3</v>
      </c>
      <c r="D39" s="3">
        <f t="shared" si="0"/>
        <v>1.3846019530274565E-2</v>
      </c>
      <c r="E39" s="3">
        <f t="shared" si="1"/>
        <v>4.827434258257649E-3</v>
      </c>
      <c r="F39">
        <f t="shared" si="2"/>
        <v>6.6840749020951915E-5</v>
      </c>
      <c r="G39">
        <f t="shared" si="3"/>
        <v>1.9171225683274468E-4</v>
      </c>
    </row>
    <row r="40" spans="1:7" x14ac:dyDescent="0.25">
      <c r="A40" s="1">
        <v>43525</v>
      </c>
      <c r="B40" s="3">
        <f>+'1'!B40</f>
        <v>-4.0354011804461298E-2</v>
      </c>
      <c r="C40" s="3">
        <f>+'1'!C40</f>
        <v>-1.1781373656267302E-2</v>
      </c>
      <c r="D40" s="3">
        <f t="shared" si="0"/>
        <v>-4.0346045933019679E-2</v>
      </c>
      <c r="E40" s="3">
        <f t="shared" si="1"/>
        <v>-1.1327806736904318E-2</v>
      </c>
      <c r="F40">
        <f t="shared" si="2"/>
        <v>4.5703221092751136E-4</v>
      </c>
      <c r="G40">
        <f t="shared" si="3"/>
        <v>1.6278034224293338E-3</v>
      </c>
    </row>
    <row r="41" spans="1:7" x14ac:dyDescent="0.25">
      <c r="A41" s="1">
        <v>43556</v>
      </c>
      <c r="B41" s="3">
        <f>+'1'!B41</f>
        <v>4.5471165881277198E-2</v>
      </c>
      <c r="C41" s="3">
        <f>+'1'!C41</f>
        <v>-7.0238136967548659E-4</v>
      </c>
      <c r="D41" s="3">
        <f t="shared" si="0"/>
        <v>4.5479131752718817E-2</v>
      </c>
      <c r="E41" s="3">
        <f t="shared" si="1"/>
        <v>-2.4881445031250303E-4</v>
      </c>
      <c r="F41">
        <f t="shared" si="2"/>
        <v>-1.1315865167742634E-5</v>
      </c>
      <c r="G41">
        <f t="shared" si="3"/>
        <v>2.068351424981157E-3</v>
      </c>
    </row>
    <row r="42" spans="1:7" x14ac:dyDescent="0.25">
      <c r="A42" s="1">
        <v>43586</v>
      </c>
      <c r="B42" s="3">
        <f>+'1'!B42</f>
        <v>-1.4248981975014896E-2</v>
      </c>
      <c r="C42" s="3">
        <f>+'1'!C42</f>
        <v>7.6716829684240206E-3</v>
      </c>
      <c r="D42" s="3">
        <f t="shared" si="0"/>
        <v>-1.4241016103573281E-2</v>
      </c>
      <c r="E42" s="3">
        <f t="shared" si="1"/>
        <v>8.1252498877870047E-3</v>
      </c>
      <c r="F42">
        <f t="shared" si="2"/>
        <v>-1.1571181449753172E-4</v>
      </c>
      <c r="G42">
        <f t="shared" si="3"/>
        <v>2.028065396622335E-4</v>
      </c>
    </row>
    <row r="43" spans="1:7" x14ac:dyDescent="0.25">
      <c r="A43" s="1">
        <v>43617</v>
      </c>
      <c r="B43" s="3">
        <f>+'1'!B43</f>
        <v>1.4654166340030139E-2</v>
      </c>
      <c r="C43" s="3">
        <f>+'1'!C43</f>
        <v>1.5648871426696687E-3</v>
      </c>
      <c r="D43" s="3">
        <f t="shared" si="0"/>
        <v>1.4662132211471755E-2</v>
      </c>
      <c r="E43" s="3">
        <f t="shared" si="1"/>
        <v>2.0184540620326523E-3</v>
      </c>
      <c r="F43">
        <f t="shared" si="2"/>
        <v>2.959484032030496E-5</v>
      </c>
      <c r="G43">
        <f t="shared" si="3"/>
        <v>2.149781209866776E-4</v>
      </c>
    </row>
    <row r="44" spans="1:7" x14ac:dyDescent="0.25">
      <c r="A44" s="1">
        <v>43647</v>
      </c>
      <c r="B44" s="3">
        <f>+'1'!B44</f>
        <v>8.832934793532754E-3</v>
      </c>
      <c r="C44" s="3">
        <f>+'1'!C44</f>
        <v>1.5039440425321571E-2</v>
      </c>
      <c r="D44" s="3">
        <f t="shared" si="0"/>
        <v>8.8409006649743695E-3</v>
      </c>
      <c r="E44" s="3">
        <f t="shared" si="1"/>
        <v>1.5493007344684555E-2</v>
      </c>
      <c r="F44">
        <f t="shared" si="2"/>
        <v>1.3697213893607447E-4</v>
      </c>
      <c r="G44">
        <f t="shared" si="3"/>
        <v>7.8161524567944244E-5</v>
      </c>
    </row>
    <row r="45" spans="1:7" x14ac:dyDescent="0.25">
      <c r="A45" s="1">
        <v>43678</v>
      </c>
      <c r="B45" s="3">
        <f>+'1'!B45</f>
        <v>-1.9758344253293814E-2</v>
      </c>
      <c r="C45" s="3">
        <f>+'1'!C45</f>
        <v>-2.4278464213183248E-3</v>
      </c>
      <c r="D45" s="3">
        <f t="shared" si="0"/>
        <v>-1.9750378381852198E-2</v>
      </c>
      <c r="E45" s="3">
        <f t="shared" si="1"/>
        <v>-1.9742795019553412E-3</v>
      </c>
      <c r="F45">
        <f t="shared" si="2"/>
        <v>3.8992767195152698E-5</v>
      </c>
      <c r="G45">
        <f t="shared" si="3"/>
        <v>3.9007744622633465E-4</v>
      </c>
    </row>
    <row r="46" spans="1:7" x14ac:dyDescent="0.25">
      <c r="A46" s="1">
        <v>43709</v>
      </c>
      <c r="B46" s="3">
        <f>+'1'!B46</f>
        <v>-4.5757372207069102E-2</v>
      </c>
      <c r="C46" s="3">
        <f>+'1'!C46</f>
        <v>-2.6110666458710963E-2</v>
      </c>
      <c r="D46" s="3">
        <f t="shared" si="0"/>
        <v>-4.5749406335627484E-2</v>
      </c>
      <c r="E46" s="3">
        <f t="shared" si="1"/>
        <v>-2.5657099539347979E-2</v>
      </c>
      <c r="F46">
        <f t="shared" si="2"/>
        <v>1.1737970722192714E-3</v>
      </c>
      <c r="G46">
        <f t="shared" si="3"/>
        <v>2.0930081800623521E-3</v>
      </c>
    </row>
    <row r="47" spans="1:7" x14ac:dyDescent="0.25">
      <c r="A47" s="1">
        <v>43739</v>
      </c>
      <c r="B47" s="3">
        <f>+'1'!B47</f>
        <v>5.4626636783689619E-2</v>
      </c>
      <c r="C47" s="3">
        <f>+'1'!C47</f>
        <v>1.5786816574254292E-2</v>
      </c>
      <c r="D47" s="3">
        <f t="shared" si="0"/>
        <v>5.4634602655131238E-2</v>
      </c>
      <c r="E47" s="3">
        <f t="shared" si="1"/>
        <v>1.6240383493617276E-2</v>
      </c>
      <c r="F47">
        <f t="shared" si="2"/>
        <v>8.8728689914073196E-4</v>
      </c>
      <c r="G47">
        <f t="shared" si="3"/>
        <v>2.9849398072840732E-3</v>
      </c>
    </row>
    <row r="48" spans="1:7" x14ac:dyDescent="0.25">
      <c r="A48" s="1">
        <v>43770</v>
      </c>
      <c r="B48" s="3">
        <f>+'1'!B48</f>
        <v>-4.7205137129787467E-2</v>
      </c>
      <c r="C48" s="3">
        <f>+'1'!C48</f>
        <v>-1.7623066987808911E-2</v>
      </c>
      <c r="D48" s="3">
        <f t="shared" si="0"/>
        <v>-4.7197171258345848E-2</v>
      </c>
      <c r="E48" s="3">
        <f t="shared" si="1"/>
        <v>-1.7169500068445927E-2</v>
      </c>
      <c r="F48">
        <f t="shared" si="2"/>
        <v>8.103518351506232E-4</v>
      </c>
      <c r="G48">
        <f t="shared" si="3"/>
        <v>2.2275729747896272E-3</v>
      </c>
    </row>
    <row r="49" spans="1:10" x14ac:dyDescent="0.25">
      <c r="A49" s="1">
        <v>43800</v>
      </c>
      <c r="B49" s="3">
        <f>+'1'!B49</f>
        <v>1.3883911790670833E-2</v>
      </c>
      <c r="C49" s="3">
        <f>+'1'!C49</f>
        <v>-8.7359802893294258E-4</v>
      </c>
      <c r="D49" s="3">
        <f t="shared" si="0"/>
        <v>1.3891877662112449E-2</v>
      </c>
      <c r="E49" s="3">
        <f t="shared" si="1"/>
        <v>-4.2003110956995903E-4</v>
      </c>
      <c r="F49">
        <f t="shared" si="2"/>
        <v>-5.8350207884272202E-6</v>
      </c>
      <c r="G49">
        <f t="shared" si="3"/>
        <v>1.9298426497909882E-4</v>
      </c>
    </row>
    <row r="50" spans="1:10" x14ac:dyDescent="0.25">
      <c r="A50" s="1">
        <v>43831</v>
      </c>
      <c r="B50" s="3">
        <f>+'1'!B50</f>
        <v>4.5751000476537129E-3</v>
      </c>
      <c r="C50" s="3">
        <f>+'1'!C50</f>
        <v>9.896028858749073E-4</v>
      </c>
      <c r="D50" s="3">
        <f t="shared" si="0"/>
        <v>4.5830659190953284E-3</v>
      </c>
      <c r="E50" s="3">
        <f t="shared" si="1"/>
        <v>1.4431698052378909E-3</v>
      </c>
      <c r="F50">
        <f t="shared" si="2"/>
        <v>6.6141423498532206E-6</v>
      </c>
      <c r="G50">
        <f t="shared" si="3"/>
        <v>2.1004493218773106E-5</v>
      </c>
    </row>
    <row r="51" spans="1:10" x14ac:dyDescent="0.25">
      <c r="A51" s="1">
        <v>43862</v>
      </c>
      <c r="B51" s="3">
        <f>+'1'!B51</f>
        <v>1.6547663016812209E-2</v>
      </c>
      <c r="C51" s="3">
        <f>+'1'!C51</f>
        <v>-1.5035559833420642E-3</v>
      </c>
      <c r="D51" s="3">
        <f t="shared" si="0"/>
        <v>1.6555628888253824E-2</v>
      </c>
      <c r="E51" s="3">
        <f t="shared" si="1"/>
        <v>-1.0499890639790806E-3</v>
      </c>
      <c r="F51">
        <f t="shared" si="2"/>
        <v>-1.738322927996266E-5</v>
      </c>
      <c r="G51">
        <f t="shared" si="3"/>
        <v>2.7408884788558457E-4</v>
      </c>
    </row>
    <row r="52" spans="1:10" x14ac:dyDescent="0.25">
      <c r="A52" s="1">
        <v>43891</v>
      </c>
      <c r="B52" s="3">
        <f>+'1'!B52</f>
        <v>-0.21864811988476396</v>
      </c>
      <c r="C52" s="3">
        <f>+'1'!C52</f>
        <v>-0.104304645446745</v>
      </c>
      <c r="D52" s="3">
        <f t="shared" si="0"/>
        <v>-0.21864015401332235</v>
      </c>
      <c r="E52" s="3">
        <f t="shared" si="1"/>
        <v>-0.10385107852738203</v>
      </c>
      <c r="F52">
        <f t="shared" si="2"/>
        <v>2.2706015803676441E-2</v>
      </c>
      <c r="G52">
        <f t="shared" si="3"/>
        <v>4.7803516946969313E-2</v>
      </c>
    </row>
    <row r="53" spans="1:10" x14ac:dyDescent="0.25">
      <c r="A53" s="1">
        <v>43922</v>
      </c>
      <c r="B53" s="3">
        <f>+'1'!B53</f>
        <v>-0.12360378088864488</v>
      </c>
      <c r="C53" s="3">
        <f>+'1'!C53</f>
        <v>-0.17254995391705585</v>
      </c>
      <c r="D53" s="3">
        <f t="shared" si="0"/>
        <v>-0.12359581501720326</v>
      </c>
      <c r="E53" s="3">
        <f t="shared" si="1"/>
        <v>-0.17209638699769286</v>
      </c>
      <c r="F53">
        <f t="shared" si="2"/>
        <v>2.1270393212495874E-2</v>
      </c>
      <c r="G53">
        <f t="shared" si="3"/>
        <v>1.5275925489766728E-2</v>
      </c>
    </row>
    <row r="54" spans="1:10" x14ac:dyDescent="0.25">
      <c r="A54" s="1">
        <v>43952</v>
      </c>
      <c r="B54" s="3">
        <f>+'1'!B54</f>
        <v>9.6607488668106312E-2</v>
      </c>
      <c r="C54" s="3">
        <f>+'1'!C54</f>
        <v>9.9182076947842202E-2</v>
      </c>
      <c r="D54" s="3">
        <f t="shared" si="0"/>
        <v>9.6615454539547924E-2</v>
      </c>
      <c r="E54" s="3">
        <f t="shared" si="1"/>
        <v>9.9635643867205179E-2</v>
      </c>
      <c r="F54">
        <f t="shared" si="2"/>
        <v>9.6263430205705495E-3</v>
      </c>
      <c r="G54">
        <f t="shared" si="3"/>
        <v>9.3345460558834515E-3</v>
      </c>
    </row>
    <row r="55" spans="1:10" x14ac:dyDescent="0.25">
      <c r="A55" s="1">
        <v>43983</v>
      </c>
      <c r="B55" s="3">
        <f>+'1'!B55</f>
        <v>0.2432413427922171</v>
      </c>
      <c r="C55" s="3">
        <f>+'1'!C55</f>
        <v>8.1722192796953586E-2</v>
      </c>
      <c r="D55" s="3">
        <f t="shared" si="0"/>
        <v>0.24324930866365871</v>
      </c>
      <c r="E55" s="3">
        <f t="shared" si="1"/>
        <v>8.2175759716316563E-2</v>
      </c>
      <c r="F55">
        <f t="shared" si="2"/>
        <v>1.998919673990494E-2</v>
      </c>
      <c r="G55">
        <f t="shared" si="3"/>
        <v>5.9170226165347908E-2</v>
      </c>
    </row>
    <row r="56" spans="1:10" x14ac:dyDescent="0.25">
      <c r="A56" s="1">
        <v>44013</v>
      </c>
      <c r="B56" s="3">
        <f>+'1'!B56</f>
        <v>1.6861948352080214E-2</v>
      </c>
      <c r="C56" s="3">
        <f>+'1'!C56</f>
        <v>2.1409436692171768E-2</v>
      </c>
      <c r="D56" s="3">
        <f t="shared" si="0"/>
        <v>1.6869914223521829E-2</v>
      </c>
      <c r="E56" s="3">
        <f t="shared" si="1"/>
        <v>2.1863003611534752E-2</v>
      </c>
      <c r="F56">
        <f t="shared" si="2"/>
        <v>3.6882699559513926E-4</v>
      </c>
      <c r="G56">
        <f t="shared" si="3"/>
        <v>2.8459400590898412E-4</v>
      </c>
    </row>
    <row r="57" spans="1:10" x14ac:dyDescent="0.25">
      <c r="A57" s="1">
        <v>44044</v>
      </c>
      <c r="B57" s="3">
        <f>+'1'!B57</f>
        <v>-4.5348962260127745E-3</v>
      </c>
      <c r="C57" s="3">
        <f>+'1'!C57</f>
        <v>2.0414432370510216E-2</v>
      </c>
      <c r="D57" s="3">
        <f t="shared" si="0"/>
        <v>-4.5269303545711591E-3</v>
      </c>
      <c r="E57" s="3">
        <f t="shared" si="1"/>
        <v>2.08679992898732E-2</v>
      </c>
      <c r="F57">
        <f t="shared" si="2"/>
        <v>-9.4467979424496382E-5</v>
      </c>
      <c r="G57">
        <f t="shared" si="3"/>
        <v>2.0493098435137759E-5</v>
      </c>
    </row>
    <row r="58" spans="1:10" x14ac:dyDescent="0.25">
      <c r="A58" s="1">
        <v>44075</v>
      </c>
      <c r="B58" s="3">
        <f>+'1'!B58</f>
        <v>4.8972703932673056E-2</v>
      </c>
      <c r="C58" s="3">
        <f>+'1'!C58</f>
        <v>2.0327410901609833E-2</v>
      </c>
      <c r="D58" s="3">
        <f t="shared" si="0"/>
        <v>4.8980669804114675E-2</v>
      </c>
      <c r="E58" s="3">
        <f t="shared" si="1"/>
        <v>2.0780977820972817E-2</v>
      </c>
      <c r="F58">
        <f t="shared" si="2"/>
        <v>1.0178662128556999E-3</v>
      </c>
      <c r="G58">
        <f t="shared" si="3"/>
        <v>2.399106014459711E-3</v>
      </c>
    </row>
    <row r="59" spans="1:10" x14ac:dyDescent="0.25">
      <c r="A59" s="1">
        <v>44105</v>
      </c>
      <c r="B59" s="3">
        <f>+'1'!B59</f>
        <v>-1.320049907593368E-2</v>
      </c>
      <c r="C59" s="3">
        <f>+'1'!C59</f>
        <v>1.2752340815521235E-2</v>
      </c>
      <c r="D59" s="3">
        <f t="shared" si="0"/>
        <v>-1.3192533204492065E-2</v>
      </c>
      <c r="E59" s="3">
        <f t="shared" si="1"/>
        <v>1.3205907734884219E-2</v>
      </c>
      <c r="F59">
        <f t="shared" si="2"/>
        <v>-1.7421937628791866E-4</v>
      </c>
      <c r="G59">
        <f t="shared" si="3"/>
        <v>1.7404293235162568E-4</v>
      </c>
      <c r="J59" s="5"/>
    </row>
    <row r="60" spans="1:10" x14ac:dyDescent="0.25">
      <c r="A60" s="1">
        <v>44136</v>
      </c>
      <c r="B60" s="3">
        <f>+'1'!B60</f>
        <v>4.4327309369879275E-2</v>
      </c>
      <c r="C60" s="3">
        <f>+'1'!C60</f>
        <v>1.4133148244539262E-2</v>
      </c>
      <c r="D60" s="3">
        <f t="shared" si="0"/>
        <v>4.4335275241320894E-2</v>
      </c>
      <c r="E60" s="3">
        <f t="shared" si="1"/>
        <v>1.4586715163902246E-2</v>
      </c>
      <c r="F60">
        <f t="shared" si="2"/>
        <v>6.4670603165835534E-4</v>
      </c>
      <c r="G60">
        <f t="shared" si="3"/>
        <v>1.9656166307236815E-3</v>
      </c>
    </row>
    <row r="61" spans="1:10" x14ac:dyDescent="0.25">
      <c r="A61" s="1">
        <v>44166</v>
      </c>
      <c r="B61" s="3">
        <f>+'1'!B61</f>
        <v>8.3116134697129862E-3</v>
      </c>
      <c r="C61" s="3">
        <f>+'1'!C61</f>
        <v>6.79828737026833E-3</v>
      </c>
      <c r="D61" s="3">
        <f t="shared" si="0"/>
        <v>8.3195793411546017E-3</v>
      </c>
      <c r="E61" s="3">
        <f t="shared" si="1"/>
        <v>7.2518542896313131E-3</v>
      </c>
      <c r="F61">
        <f t="shared" si="2"/>
        <v>6.0332377133080052E-5</v>
      </c>
      <c r="G61">
        <f t="shared" si="3"/>
        <v>6.9215400413766441E-5</v>
      </c>
    </row>
    <row r="62" spans="1:10" x14ac:dyDescent="0.25">
      <c r="A62" s="1">
        <v>44197</v>
      </c>
      <c r="B62" s="3">
        <f>+'1'!B62</f>
        <v>1.6678114721901727E-2</v>
      </c>
      <c r="C62" s="3">
        <f>+'1'!C62</f>
        <v>1.8977796693396387E-2</v>
      </c>
      <c r="D62" s="3">
        <f t="shared" si="0"/>
        <v>1.6686080593343342E-2</v>
      </c>
      <c r="E62" s="3">
        <f t="shared" si="1"/>
        <v>1.9431363612759371E-2</v>
      </c>
      <c r="F62">
        <f t="shared" si="2"/>
        <v>3.2423329928106212E-4</v>
      </c>
      <c r="G62">
        <f t="shared" si="3"/>
        <v>2.7842528556754932E-4</v>
      </c>
    </row>
    <row r="65" spans="6:10" x14ac:dyDescent="0.25">
      <c r="F65">
        <f>+SUM(F3:F62)</f>
        <v>8.3884265397550284E-2</v>
      </c>
      <c r="G65">
        <f>+SUM(G3:G62)</f>
        <v>0.16639049753124399</v>
      </c>
      <c r="I65" t="s">
        <v>5</v>
      </c>
      <c r="J65" s="4">
        <f>+F65/G65</f>
        <v>0.50414096142599074</v>
      </c>
    </row>
    <row r="66" spans="6:10" x14ac:dyDescent="0.25">
      <c r="I66" t="s">
        <v>4</v>
      </c>
      <c r="J66" s="4">
        <f>+AVERAGE(C3:C62)-J65*AVERAGE(B3:B62)</f>
        <v>-4.4955099727581158E-4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B54" workbookViewId="0">
      <selection activeCell="J71" sqref="J71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  <col min="13" max="15" width="12" bestFit="1" customWidth="1"/>
  </cols>
  <sheetData>
    <row r="1" spans="1:16" x14ac:dyDescent="0.25">
      <c r="B1" t="str">
        <f>+'2'!B1</f>
        <v>IPI</v>
      </c>
      <c r="C1" t="str">
        <f>+'2'!C1</f>
        <v>EMAE</v>
      </c>
      <c r="D1" t="s">
        <v>2</v>
      </c>
      <c r="E1" t="s">
        <v>3</v>
      </c>
      <c r="H1" t="s">
        <v>6</v>
      </c>
      <c r="I1" t="s">
        <v>7</v>
      </c>
      <c r="J1" t="s">
        <v>8</v>
      </c>
    </row>
    <row r="2" spans="1:16" x14ac:dyDescent="0.25">
      <c r="A2" s="1">
        <v>42370</v>
      </c>
      <c r="B2" s="3"/>
      <c r="C2" s="3">
        <f>+'2'!C2</f>
        <v>0</v>
      </c>
    </row>
    <row r="3" spans="1:16" x14ac:dyDescent="0.25">
      <c r="A3" s="1">
        <v>42401</v>
      </c>
      <c r="B3" s="3">
        <f>+'2'!B3</f>
        <v>1.6683822093731759E-2</v>
      </c>
      <c r="C3" s="3">
        <f>+'2'!C3</f>
        <v>-6.1617267247954244E-3</v>
      </c>
      <c r="D3" s="3">
        <f>+B3-AVERAGE(B$3:B$51)</f>
        <v>1.9040784900215685E-2</v>
      </c>
      <c r="E3" s="3">
        <f>+C3-AVERAGE(C$3:C$51)</f>
        <v>-5.2213892017180571E-3</v>
      </c>
      <c r="F3">
        <f>+D3*E3</f>
        <v>-9.9419348670222406E-5</v>
      </c>
      <c r="G3">
        <f>+D3*D3</f>
        <v>3.6255148961628162E-4</v>
      </c>
      <c r="H3">
        <f t="shared" ref="H3:H34" si="0">+$G$71+$G$70*B3</f>
        <v>4.3071014889796153E-3</v>
      </c>
      <c r="I3" s="3">
        <f>+C3-H3</f>
        <v>-1.0468828213775039E-2</v>
      </c>
      <c r="J3">
        <f>+I3*I3</f>
        <v>1.0959636416953227E-4</v>
      </c>
      <c r="K3" s="3">
        <f>+(C3-AVERAGE($C$3:$C$51))^2</f>
        <v>2.726290519581793E-5</v>
      </c>
      <c r="L3" s="3">
        <f t="shared" ref="L3:L50" si="1">+H3-AVERAGE($B$3:$B$51)</f>
        <v>6.6640642954635398E-3</v>
      </c>
      <c r="M3" s="3">
        <f>+H3-AVERAGE($C$3:$C$51)</f>
        <v>5.2474390120569817E-3</v>
      </c>
      <c r="N3" s="3">
        <f>+C3-AVERAGE($C$3:$C$51)</f>
        <v>-5.2213892017180571E-3</v>
      </c>
      <c r="O3">
        <f>+M3*M3</f>
        <v>2.7535616185257552E-5</v>
      </c>
      <c r="P3">
        <f>+N3*N3</f>
        <v>2.726290519581793E-5</v>
      </c>
    </row>
    <row r="4" spans="1:16" x14ac:dyDescent="0.25">
      <c r="A4" s="1">
        <v>42430</v>
      </c>
      <c r="B4" s="3">
        <f>+'2'!B4</f>
        <v>-2.6373192559871472E-2</v>
      </c>
      <c r="C4" s="3">
        <f>+'2'!C4</f>
        <v>-4.6297527233136737E-3</v>
      </c>
      <c r="D4" s="3">
        <f t="shared" ref="D4:D51" si="2">+B4-AVERAGE(B$3:B$51)</f>
        <v>-2.4016229753387547E-2</v>
      </c>
      <c r="E4" s="3">
        <f t="shared" ref="E4:E51" si="3">+C4-AVERAGE(C$3:C$51)</f>
        <v>-3.6894152002363068E-3</v>
      </c>
      <c r="F4">
        <f t="shared" ref="F4:F51" si="4">+D4*E4</f>
        <v>8.8605843104515465E-5</v>
      </c>
      <c r="G4">
        <f t="shared" ref="G4:G51" si="5">+D4*D4</f>
        <v>5.7677929156749728E-4</v>
      </c>
      <c r="H4">
        <f t="shared" si="0"/>
        <v>-7.5589565343672799E-3</v>
      </c>
      <c r="I4" s="3">
        <f t="shared" ref="I4:I51" si="6">+C4-H4</f>
        <v>2.9292038110536062E-3</v>
      </c>
      <c r="J4">
        <f t="shared" ref="J4:J51" si="7">+I4*I4</f>
        <v>8.5802349666909701E-6</v>
      </c>
      <c r="K4" s="3">
        <f t="shared" ref="K4:K51" si="8">+(C4-AVERAGE($C$3:$C$51))^2</f>
        <v>1.3611784519734709E-5</v>
      </c>
      <c r="L4" s="3">
        <f t="shared" si="1"/>
        <v>-5.2019937278833545E-3</v>
      </c>
      <c r="M4" s="3">
        <f t="shared" ref="M4:M51" si="9">+H4-AVERAGE($C$3:$C$51)</f>
        <v>-6.6186190112899126E-3</v>
      </c>
      <c r="N4" s="3">
        <f t="shared" ref="N4:N51" si="10">+C4-AVERAGE($C$3:$C$51)</f>
        <v>-3.6894152002363068E-3</v>
      </c>
      <c r="O4">
        <f t="shared" ref="O4:O51" si="11">+M4*M4</f>
        <v>4.380611761660826E-5</v>
      </c>
      <c r="P4">
        <f t="shared" ref="P4:P51" si="12">+N4*N4</f>
        <v>1.3611784519734709E-5</v>
      </c>
    </row>
    <row r="5" spans="1:16" x14ac:dyDescent="0.25">
      <c r="A5" s="1">
        <v>42461</v>
      </c>
      <c r="B5" s="3">
        <f>+'2'!B5</f>
        <v>-1.9911528564643954E-2</v>
      </c>
      <c r="C5" s="3">
        <f>+'2'!C5</f>
        <v>-7.9713146945684654E-3</v>
      </c>
      <c r="D5" s="3">
        <f t="shared" si="2"/>
        <v>-1.7554565758160029E-2</v>
      </c>
      <c r="E5" s="3">
        <f t="shared" si="3"/>
        <v>-7.0309771714910981E-3</v>
      </c>
      <c r="F5">
        <f t="shared" si="4"/>
        <v>1.2342575110106248E-4</v>
      </c>
      <c r="G5">
        <f t="shared" si="5"/>
        <v>3.0816277895756458E-4</v>
      </c>
      <c r="H5">
        <f t="shared" si="0"/>
        <v>-5.7781902524596069E-3</v>
      </c>
      <c r="I5" s="3">
        <f t="shared" si="6"/>
        <v>-2.1931244421088585E-3</v>
      </c>
      <c r="J5">
        <f t="shared" si="7"/>
        <v>4.8097948185752918E-6</v>
      </c>
      <c r="K5" s="3">
        <f t="shared" si="8"/>
        <v>4.9434639986028963E-5</v>
      </c>
      <c r="L5" s="3">
        <f t="shared" si="1"/>
        <v>-3.4212274459756819E-3</v>
      </c>
      <c r="M5" s="3">
        <f t="shared" si="9"/>
        <v>-4.8378527293822405E-3</v>
      </c>
      <c r="N5" s="3">
        <f t="shared" si="10"/>
        <v>-7.0309771714910981E-3</v>
      </c>
      <c r="O5">
        <f t="shared" si="11"/>
        <v>2.3404819031191194E-5</v>
      </c>
      <c r="P5">
        <f t="shared" si="12"/>
        <v>4.9434639986028963E-5</v>
      </c>
    </row>
    <row r="6" spans="1:16" x14ac:dyDescent="0.25">
      <c r="A6" s="1">
        <v>42491</v>
      </c>
      <c r="B6" s="3">
        <f>+'2'!B6</f>
        <v>-2.8796188069271977E-2</v>
      </c>
      <c r="C6" s="3">
        <f>+'2'!C6</f>
        <v>-5.6639902424053812E-3</v>
      </c>
      <c r="D6" s="3">
        <f t="shared" si="2"/>
        <v>-2.6439225262788052E-2</v>
      </c>
      <c r="E6" s="3">
        <f t="shared" si="3"/>
        <v>-4.7236527193280139E-3</v>
      </c>
      <c r="F6">
        <f t="shared" si="4"/>
        <v>1.2488971830949469E-4</v>
      </c>
      <c r="G6">
        <f t="shared" si="5"/>
        <v>6.9903263249644989E-4</v>
      </c>
      <c r="H6">
        <f t="shared" si="0"/>
        <v>-8.2267084799251076E-3</v>
      </c>
      <c r="I6" s="3">
        <f t="shared" si="6"/>
        <v>2.5627182375197264E-3</v>
      </c>
      <c r="J6">
        <f t="shared" si="7"/>
        <v>6.5675247649162125E-6</v>
      </c>
      <c r="K6" s="3">
        <f t="shared" si="8"/>
        <v>2.2312895012814942E-5</v>
      </c>
      <c r="L6" s="3">
        <f t="shared" si="1"/>
        <v>-5.8697456734411822E-3</v>
      </c>
      <c r="M6" s="3">
        <f t="shared" si="9"/>
        <v>-7.2863709568477403E-3</v>
      </c>
      <c r="N6" s="3">
        <f t="shared" si="10"/>
        <v>-4.7236527193280139E-3</v>
      </c>
      <c r="O6">
        <f t="shared" si="11"/>
        <v>5.3091201720794254E-5</v>
      </c>
      <c r="P6">
        <f t="shared" si="12"/>
        <v>2.2312895012814942E-5</v>
      </c>
    </row>
    <row r="7" spans="1:16" x14ac:dyDescent="0.25">
      <c r="A7" s="1">
        <v>42522</v>
      </c>
      <c r="B7" s="3">
        <f>+'2'!B7</f>
        <v>-1.2097731234152254E-2</v>
      </c>
      <c r="C7" s="3">
        <f>+'2'!C7</f>
        <v>1.7809344340620203E-3</v>
      </c>
      <c r="D7" s="3">
        <f t="shared" si="2"/>
        <v>-9.7407684276683282E-3</v>
      </c>
      <c r="E7" s="3">
        <f t="shared" si="3"/>
        <v>2.7212719571393872E-3</v>
      </c>
      <c r="F7">
        <f t="shared" si="4"/>
        <v>-2.6507279963202542E-5</v>
      </c>
      <c r="G7">
        <f t="shared" si="5"/>
        <v>9.488256956146012E-5</v>
      </c>
      <c r="H7">
        <f t="shared" si="0"/>
        <v>-3.6247903186226145E-3</v>
      </c>
      <c r="I7" s="3">
        <f t="shared" si="6"/>
        <v>5.4057247526846349E-3</v>
      </c>
      <c r="J7">
        <f t="shared" si="7"/>
        <v>2.9221860101787356E-5</v>
      </c>
      <c r="K7" s="3">
        <f t="shared" si="8"/>
        <v>7.4053210647132308E-6</v>
      </c>
      <c r="L7" s="3">
        <f t="shared" si="1"/>
        <v>-1.2678275121386895E-3</v>
      </c>
      <c r="M7" s="3">
        <f t="shared" si="9"/>
        <v>-2.6844527955452477E-3</v>
      </c>
      <c r="N7" s="3">
        <f t="shared" si="10"/>
        <v>2.7212719571393872E-3</v>
      </c>
      <c r="O7">
        <f t="shared" si="11"/>
        <v>7.2062868115106953E-6</v>
      </c>
      <c r="P7">
        <f t="shared" si="12"/>
        <v>7.4053210647132308E-6</v>
      </c>
    </row>
    <row r="8" spans="1:16" x14ac:dyDescent="0.25">
      <c r="A8" s="1">
        <v>42552</v>
      </c>
      <c r="B8" s="3">
        <f>+'2'!B8</f>
        <v>1.0441079559784905E-2</v>
      </c>
      <c r="C8" s="3">
        <f>+'2'!C8</f>
        <v>-1.3091673041643048E-4</v>
      </c>
      <c r="D8" s="3">
        <f t="shared" si="2"/>
        <v>1.279804236626883E-2</v>
      </c>
      <c r="E8" s="3">
        <f t="shared" si="3"/>
        <v>8.0942079266093639E-4</v>
      </c>
      <c r="F8">
        <f t="shared" si="4"/>
        <v>1.0359001596613563E-5</v>
      </c>
      <c r="G8">
        <f t="shared" si="5"/>
        <v>1.6378988840881189E-4</v>
      </c>
      <c r="H8">
        <f t="shared" si="0"/>
        <v>2.5866676472796803E-3</v>
      </c>
      <c r="I8" s="3">
        <f t="shared" si="6"/>
        <v>-2.7175843776961108E-3</v>
      </c>
      <c r="J8">
        <f t="shared" si="7"/>
        <v>7.3852648498979575E-6</v>
      </c>
      <c r="K8" s="3">
        <f t="shared" si="8"/>
        <v>6.5516201959185852E-7</v>
      </c>
      <c r="L8" s="3">
        <f t="shared" si="1"/>
        <v>4.9436304537636058E-3</v>
      </c>
      <c r="M8" s="3">
        <f t="shared" si="9"/>
        <v>3.5270051703570472E-3</v>
      </c>
      <c r="N8" s="3">
        <f t="shared" si="10"/>
        <v>8.0942079266093639E-4</v>
      </c>
      <c r="O8">
        <f t="shared" si="11"/>
        <v>1.2439765471725344E-5</v>
      </c>
      <c r="P8">
        <f t="shared" si="12"/>
        <v>6.5516201959185852E-7</v>
      </c>
    </row>
    <row r="9" spans="1:16" x14ac:dyDescent="0.25">
      <c r="A9" s="1">
        <v>42583</v>
      </c>
      <c r="B9" s="3">
        <f>+'2'!B9</f>
        <v>-3.0153275936773971E-3</v>
      </c>
      <c r="C9" s="3">
        <f>+'2'!C9</f>
        <v>6.7378226423309151E-3</v>
      </c>
      <c r="D9" s="3">
        <f t="shared" si="2"/>
        <v>-6.5836478719347212E-4</v>
      </c>
      <c r="E9" s="3">
        <f t="shared" si="3"/>
        <v>7.6781601654082824E-3</v>
      </c>
      <c r="F9">
        <f t="shared" si="4"/>
        <v>-5.0550302833364183E-6</v>
      </c>
      <c r="G9">
        <f t="shared" si="5"/>
        <v>4.3344419301630582E-7</v>
      </c>
      <c r="H9">
        <f t="shared" si="0"/>
        <v>-1.1217758979441762E-3</v>
      </c>
      <c r="I9" s="3">
        <f t="shared" si="6"/>
        <v>7.8595985402750909E-3</v>
      </c>
      <c r="J9">
        <f t="shared" si="7"/>
        <v>6.1773289214294338E-5</v>
      </c>
      <c r="K9" s="3">
        <f t="shared" si="8"/>
        <v>5.8954143525662545E-5</v>
      </c>
      <c r="L9" s="3">
        <f t="shared" si="1"/>
        <v>1.2351869085397487E-3</v>
      </c>
      <c r="M9" s="3">
        <f t="shared" si="9"/>
        <v>-1.8143837486680938E-4</v>
      </c>
      <c r="N9" s="3">
        <f t="shared" si="10"/>
        <v>7.6781601654082824E-3</v>
      </c>
      <c r="O9">
        <f t="shared" si="11"/>
        <v>3.2919883874308843E-8</v>
      </c>
      <c r="P9">
        <f t="shared" si="12"/>
        <v>5.8954143525662545E-5</v>
      </c>
    </row>
    <row r="10" spans="1:16" x14ac:dyDescent="0.25">
      <c r="A10" s="1">
        <v>42614</v>
      </c>
      <c r="B10" s="3">
        <f>+'2'!B10</f>
        <v>2.7844319113000449E-2</v>
      </c>
      <c r="C10" s="3">
        <f>+'2'!C10</f>
        <v>-1.285603899897847E-3</v>
      </c>
      <c r="D10" s="3">
        <f t="shared" si="2"/>
        <v>3.0201281919484374E-2</v>
      </c>
      <c r="E10" s="3">
        <f t="shared" si="3"/>
        <v>-3.4526637682048009E-4</v>
      </c>
      <c r="F10">
        <f t="shared" si="4"/>
        <v>-1.0427487183674244E-5</v>
      </c>
      <c r="G10">
        <f t="shared" si="5"/>
        <v>9.1211742958017378E-4</v>
      </c>
      <c r="H10">
        <f t="shared" si="0"/>
        <v>7.3828164744575934E-3</v>
      </c>
      <c r="I10" s="3">
        <f t="shared" si="6"/>
        <v>-8.6684203743554403E-3</v>
      </c>
      <c r="J10">
        <f t="shared" si="7"/>
        <v>7.5141511786540506E-5</v>
      </c>
      <c r="K10" s="3">
        <f t="shared" si="8"/>
        <v>1.1920887096274175E-7</v>
      </c>
      <c r="L10" s="3">
        <f t="shared" si="1"/>
        <v>9.7397792809415188E-3</v>
      </c>
      <c r="M10" s="3">
        <f t="shared" si="9"/>
        <v>8.3231539975349607E-3</v>
      </c>
      <c r="N10" s="3">
        <f t="shared" si="10"/>
        <v>-3.4526637682048009E-4</v>
      </c>
      <c r="O10">
        <f t="shared" si="11"/>
        <v>6.9274892466682195E-5</v>
      </c>
      <c r="P10">
        <f t="shared" si="12"/>
        <v>1.1920887096274175E-7</v>
      </c>
    </row>
    <row r="11" spans="1:16" x14ac:dyDescent="0.25">
      <c r="A11" s="1">
        <v>42644</v>
      </c>
      <c r="B11" s="3">
        <f>+'2'!B11</f>
        <v>-3.2593392405356969E-2</v>
      </c>
      <c r="C11" s="3">
        <f>+'2'!C11</f>
        <v>-2.1921185120598041E-3</v>
      </c>
      <c r="D11" s="3">
        <f t="shared" si="2"/>
        <v>-3.0236429598873044E-2</v>
      </c>
      <c r="E11" s="3">
        <f t="shared" si="3"/>
        <v>-1.2517809889824373E-3</v>
      </c>
      <c r="F11">
        <f t="shared" si="4"/>
        <v>3.784938774657514E-5</v>
      </c>
      <c r="G11">
        <f t="shared" si="5"/>
        <v>9.1424167488760586E-4</v>
      </c>
      <c r="H11">
        <f t="shared" si="0"/>
        <v>-9.2731778494571683E-3</v>
      </c>
      <c r="I11" s="3">
        <f t="shared" si="6"/>
        <v>7.0810593373973642E-3</v>
      </c>
      <c r="J11">
        <f t="shared" si="7"/>
        <v>5.0141401339742398E-5</v>
      </c>
      <c r="K11" s="3">
        <f t="shared" si="8"/>
        <v>1.5669556443778487E-6</v>
      </c>
      <c r="L11" s="3">
        <f t="shared" si="1"/>
        <v>-6.9162150429732429E-3</v>
      </c>
      <c r="M11" s="3">
        <f t="shared" si="9"/>
        <v>-8.332840326379801E-3</v>
      </c>
      <c r="N11" s="3">
        <f t="shared" si="10"/>
        <v>-1.2517809889824373E-3</v>
      </c>
      <c r="O11">
        <f t="shared" si="11"/>
        <v>6.9436227904941424E-5</v>
      </c>
      <c r="P11">
        <f t="shared" si="12"/>
        <v>1.5669556443778487E-6</v>
      </c>
    </row>
    <row r="12" spans="1:16" x14ac:dyDescent="0.25">
      <c r="A12" s="1">
        <v>42675</v>
      </c>
      <c r="B12" s="3">
        <f>+'2'!B12</f>
        <v>2.8923935096208719E-2</v>
      </c>
      <c r="C12" s="3">
        <f>+'2'!C12</f>
        <v>6.6656419573032366E-3</v>
      </c>
      <c r="D12" s="3">
        <f t="shared" si="2"/>
        <v>3.1280897902692645E-2</v>
      </c>
      <c r="E12" s="3">
        <f t="shared" si="3"/>
        <v>7.6059794803806039E-3</v>
      </c>
      <c r="F12">
        <f t="shared" si="4"/>
        <v>2.3792186757576092E-4</v>
      </c>
      <c r="G12">
        <f t="shared" si="5"/>
        <v>9.7849457359868103E-4</v>
      </c>
      <c r="H12">
        <f t="shared" si="0"/>
        <v>7.6803472253177208E-3</v>
      </c>
      <c r="I12" s="3">
        <f t="shared" si="6"/>
        <v>-1.0147052680144842E-3</v>
      </c>
      <c r="J12">
        <f t="shared" si="7"/>
        <v>1.0296267809363462E-6</v>
      </c>
      <c r="K12" s="3">
        <f t="shared" si="8"/>
        <v>5.78509238559708E-5</v>
      </c>
      <c r="L12" s="3">
        <f t="shared" si="1"/>
        <v>1.0037310031801645E-2</v>
      </c>
      <c r="M12" s="3">
        <f t="shared" si="9"/>
        <v>8.6206847483950872E-3</v>
      </c>
      <c r="N12" s="3">
        <f t="shared" si="10"/>
        <v>7.6059794803806039E-3</v>
      </c>
      <c r="O12">
        <f t="shared" si="11"/>
        <v>7.4316205531211663E-5</v>
      </c>
      <c r="P12">
        <f t="shared" si="12"/>
        <v>5.78509238559708E-5</v>
      </c>
    </row>
    <row r="13" spans="1:16" x14ac:dyDescent="0.25">
      <c r="A13" s="1">
        <v>42705</v>
      </c>
      <c r="B13" s="3">
        <f>+'2'!B13</f>
        <v>-6.4683774109385306E-3</v>
      </c>
      <c r="C13" s="3">
        <f>+'2'!C13</f>
        <v>6.2266254154865752E-3</v>
      </c>
      <c r="D13" s="3">
        <f t="shared" si="2"/>
        <v>-4.1114146044546052E-3</v>
      </c>
      <c r="E13" s="3">
        <f t="shared" si="3"/>
        <v>7.1669629385639425E-3</v>
      </c>
      <c r="F13">
        <f t="shared" si="4"/>
        <v>-2.9466356095196687E-5</v>
      </c>
      <c r="G13">
        <f t="shared" si="5"/>
        <v>1.6903730049722617E-5</v>
      </c>
      <c r="H13">
        <f t="shared" si="0"/>
        <v>-2.073399920621259E-3</v>
      </c>
      <c r="I13" s="3">
        <f t="shared" si="6"/>
        <v>8.3000253361078351E-3</v>
      </c>
      <c r="J13">
        <f t="shared" si="7"/>
        <v>6.8890420580031982E-5</v>
      </c>
      <c r="K13" s="3">
        <f t="shared" si="8"/>
        <v>5.13653577627491E-5</v>
      </c>
      <c r="L13" s="3">
        <f t="shared" si="1"/>
        <v>2.83562885862666E-4</v>
      </c>
      <c r="M13" s="3">
        <f t="shared" si="9"/>
        <v>-1.1330623975438921E-3</v>
      </c>
      <c r="N13" s="3">
        <f t="shared" si="10"/>
        <v>7.1669629385639425E-3</v>
      </c>
      <c r="O13">
        <f t="shared" si="11"/>
        <v>1.283830396727913E-6</v>
      </c>
      <c r="P13">
        <f t="shared" si="12"/>
        <v>5.13653577627491E-5</v>
      </c>
    </row>
    <row r="14" spans="1:16" x14ac:dyDescent="0.25">
      <c r="A14" s="1">
        <v>42736</v>
      </c>
      <c r="B14" s="3">
        <f>+'2'!B14</f>
        <v>6.4465685496950531E-3</v>
      </c>
      <c r="C14" s="3">
        <f>+'2'!C14</f>
        <v>4.2227296767709532E-3</v>
      </c>
      <c r="D14" s="3">
        <f t="shared" si="2"/>
        <v>8.8035313561789785E-3</v>
      </c>
      <c r="E14" s="3">
        <f t="shared" si="3"/>
        <v>5.1630671998483205E-3</v>
      </c>
      <c r="F14">
        <f t="shared" si="4"/>
        <v>4.5453223987923885E-5</v>
      </c>
      <c r="G14">
        <f t="shared" si="5"/>
        <v>7.750216433922649E-5</v>
      </c>
      <c r="H14">
        <f t="shared" si="0"/>
        <v>1.4858226443933134E-3</v>
      </c>
      <c r="I14" s="3">
        <f t="shared" si="6"/>
        <v>2.7369070323776399E-3</v>
      </c>
      <c r="J14">
        <f t="shared" si="7"/>
        <v>7.4906601038781791E-6</v>
      </c>
      <c r="K14" s="3">
        <f t="shared" si="8"/>
        <v>2.6657262910149576E-5</v>
      </c>
      <c r="L14" s="3">
        <f t="shared" si="1"/>
        <v>3.8427854508772384E-3</v>
      </c>
      <c r="M14" s="3">
        <f t="shared" si="9"/>
        <v>2.4261601674706802E-3</v>
      </c>
      <c r="N14" s="3">
        <f t="shared" si="10"/>
        <v>5.1630671998483205E-3</v>
      </c>
      <c r="O14">
        <f t="shared" si="11"/>
        <v>5.8862531582213589E-6</v>
      </c>
      <c r="P14">
        <f t="shared" si="12"/>
        <v>2.6657262910149576E-5</v>
      </c>
    </row>
    <row r="15" spans="1:16" x14ac:dyDescent="0.25">
      <c r="A15" s="1">
        <v>42767</v>
      </c>
      <c r="B15" s="3">
        <f>+'2'!B15</f>
        <v>-3.3447730669451059E-2</v>
      </c>
      <c r="C15" s="3">
        <f>+'2'!C15</f>
        <v>-4.6163265808474296E-3</v>
      </c>
      <c r="D15" s="3">
        <f t="shared" si="2"/>
        <v>-3.1090767862967134E-2</v>
      </c>
      <c r="E15" s="3">
        <f t="shared" si="3"/>
        <v>-3.6759890577700628E-3</v>
      </c>
      <c r="F15">
        <f t="shared" si="4"/>
        <v>1.1428932246193631E-4</v>
      </c>
      <c r="G15">
        <f t="shared" si="5"/>
        <v>9.6663584630890986E-4</v>
      </c>
      <c r="H15">
        <f t="shared" si="0"/>
        <v>-9.5086244426514227E-3</v>
      </c>
      <c r="I15" s="3">
        <f t="shared" si="6"/>
        <v>4.8922978618039931E-3</v>
      </c>
      <c r="J15">
        <f t="shared" si="7"/>
        <v>2.3934578368611923E-5</v>
      </c>
      <c r="K15" s="3">
        <f t="shared" si="8"/>
        <v>1.3512895552845234E-5</v>
      </c>
      <c r="L15" s="3">
        <f t="shared" si="1"/>
        <v>-7.1516616361674973E-3</v>
      </c>
      <c r="M15" s="3">
        <f t="shared" si="9"/>
        <v>-8.5682869195740554E-3</v>
      </c>
      <c r="N15" s="3">
        <f t="shared" si="10"/>
        <v>-3.6759890577700628E-3</v>
      </c>
      <c r="O15">
        <f t="shared" si="11"/>
        <v>7.3415540736143851E-5</v>
      </c>
      <c r="P15">
        <f t="shared" si="12"/>
        <v>1.3512895552845234E-5</v>
      </c>
    </row>
    <row r="16" spans="1:16" x14ac:dyDescent="0.25">
      <c r="A16" s="1">
        <v>42795</v>
      </c>
      <c r="B16" s="3">
        <f>+'2'!B16</f>
        <v>3.4710188395943309E-2</v>
      </c>
      <c r="C16" s="3">
        <f>+'2'!C16</f>
        <v>9.2473973505038387E-3</v>
      </c>
      <c r="D16" s="3">
        <f t="shared" si="2"/>
        <v>3.7067151202427234E-2</v>
      </c>
      <c r="E16" s="3">
        <f t="shared" si="3"/>
        <v>1.0187734873581206E-2</v>
      </c>
      <c r="F16">
        <f t="shared" si="4"/>
        <v>3.7763030896927546E-4</v>
      </c>
      <c r="G16">
        <f t="shared" si="5"/>
        <v>1.3739736982636027E-3</v>
      </c>
      <c r="H16">
        <f t="shared" si="0"/>
        <v>9.2749774602470993E-3</v>
      </c>
      <c r="I16" s="3">
        <f t="shared" si="6"/>
        <v>-2.7580109743260625E-5</v>
      </c>
      <c r="J16">
        <f t="shared" si="7"/>
        <v>7.6066245345029968E-10</v>
      </c>
      <c r="K16" s="3">
        <f t="shared" si="8"/>
        <v>1.0378994185438267E-4</v>
      </c>
      <c r="L16" s="3">
        <f t="shared" si="1"/>
        <v>1.1631940266731025E-2</v>
      </c>
      <c r="M16" s="3">
        <f t="shared" si="9"/>
        <v>1.0215314983324467E-2</v>
      </c>
      <c r="N16" s="3">
        <f t="shared" si="10"/>
        <v>1.0187734873581206E-2</v>
      </c>
      <c r="O16">
        <f t="shared" si="11"/>
        <v>1.0435266020853334E-4</v>
      </c>
      <c r="P16">
        <f t="shared" si="12"/>
        <v>1.0378994185438267E-4</v>
      </c>
    </row>
    <row r="17" spans="1:16" x14ac:dyDescent="0.25">
      <c r="A17" s="1">
        <v>42826</v>
      </c>
      <c r="B17" s="3">
        <f>+'2'!B17</f>
        <v>4.2204248275770073E-3</v>
      </c>
      <c r="C17" s="3">
        <f>+'2'!C17</f>
        <v>-3.0372800071138961E-3</v>
      </c>
      <c r="D17" s="3">
        <f t="shared" si="2"/>
        <v>6.5773876340609327E-3</v>
      </c>
      <c r="E17" s="3">
        <f t="shared" si="3"/>
        <v>-2.0969424840365293E-3</v>
      </c>
      <c r="F17">
        <f t="shared" si="4"/>
        <v>-1.3792403563838883E-5</v>
      </c>
      <c r="G17">
        <f t="shared" si="5"/>
        <v>4.3262028088697675E-5</v>
      </c>
      <c r="H17">
        <f t="shared" si="0"/>
        <v>8.7232097021833481E-4</v>
      </c>
      <c r="I17" s="3">
        <f t="shared" si="6"/>
        <v>-3.9096009773322308E-3</v>
      </c>
      <c r="J17">
        <f t="shared" si="7"/>
        <v>1.5284979801957133E-5</v>
      </c>
      <c r="K17" s="3">
        <f t="shared" si="8"/>
        <v>4.3971677813572894E-6</v>
      </c>
      <c r="L17" s="3">
        <f t="shared" si="1"/>
        <v>3.2292837767022597E-3</v>
      </c>
      <c r="M17" s="3">
        <f t="shared" si="9"/>
        <v>1.8126584932957016E-3</v>
      </c>
      <c r="N17" s="3">
        <f t="shared" si="10"/>
        <v>-2.0969424840365293E-3</v>
      </c>
      <c r="O17">
        <f t="shared" si="11"/>
        <v>3.2857308133170432E-6</v>
      </c>
      <c r="P17">
        <f t="shared" si="12"/>
        <v>4.3971677813572894E-6</v>
      </c>
    </row>
    <row r="18" spans="1:16" x14ac:dyDescent="0.25">
      <c r="A18" s="1">
        <v>42856</v>
      </c>
      <c r="B18" s="3">
        <f>+'2'!B18</f>
        <v>1.5239759880288695E-2</v>
      </c>
      <c r="C18" s="3">
        <f>+'2'!C18</f>
        <v>4.4736018743720685E-3</v>
      </c>
      <c r="D18" s="3">
        <f t="shared" si="2"/>
        <v>1.759672268677262E-2</v>
      </c>
      <c r="E18" s="3">
        <f t="shared" si="3"/>
        <v>5.4139393974494358E-3</v>
      </c>
      <c r="F18">
        <f t="shared" si="4"/>
        <v>9.5267590219910578E-5</v>
      </c>
      <c r="G18">
        <f t="shared" si="5"/>
        <v>3.0964464931517821E-4</v>
      </c>
      <c r="H18">
        <f t="shared" si="0"/>
        <v>3.9091332101313702E-3</v>
      </c>
      <c r="I18" s="3">
        <f t="shared" si="6"/>
        <v>5.644686642406983E-4</v>
      </c>
      <c r="J18">
        <f t="shared" si="7"/>
        <v>3.186248729096782E-7</v>
      </c>
      <c r="K18" s="3">
        <f t="shared" si="8"/>
        <v>2.931073979925516E-5</v>
      </c>
      <c r="L18" s="3">
        <f t="shared" si="1"/>
        <v>6.2660960166152947E-3</v>
      </c>
      <c r="M18" s="3">
        <f t="shared" si="9"/>
        <v>4.8494707332087366E-3</v>
      </c>
      <c r="N18" s="3">
        <f t="shared" si="10"/>
        <v>5.4139393974494358E-3</v>
      </c>
      <c r="O18">
        <f t="shared" si="11"/>
        <v>2.3517366392248083E-5</v>
      </c>
      <c r="P18">
        <f t="shared" si="12"/>
        <v>2.931073979925516E-5</v>
      </c>
    </row>
    <row r="19" spans="1:16" x14ac:dyDescent="0.25">
      <c r="A19" s="1">
        <v>42887</v>
      </c>
      <c r="B19" s="3">
        <f>+'2'!B19</f>
        <v>2.3301954306277572E-2</v>
      </c>
      <c r="C19" s="3">
        <f>+'2'!C19</f>
        <v>1.3244821728536138E-2</v>
      </c>
      <c r="D19" s="3">
        <f t="shared" si="2"/>
        <v>2.5658917112761498E-2</v>
      </c>
      <c r="E19" s="3">
        <f t="shared" si="3"/>
        <v>1.4185159251613505E-2</v>
      </c>
      <c r="F19">
        <f t="shared" si="4"/>
        <v>3.6397582546847287E-4</v>
      </c>
      <c r="G19">
        <f t="shared" si="5"/>
        <v>6.5838002739956479E-4</v>
      </c>
      <c r="H19">
        <f t="shared" si="0"/>
        <v>6.1309887573385213E-3</v>
      </c>
      <c r="I19" s="3">
        <f t="shared" si="6"/>
        <v>7.1138329711976167E-3</v>
      </c>
      <c r="J19">
        <f t="shared" si="7"/>
        <v>5.0606619542098311E-5</v>
      </c>
      <c r="K19" s="3">
        <f t="shared" si="8"/>
        <v>2.0121874299363623E-4</v>
      </c>
      <c r="L19" s="3">
        <f t="shared" si="1"/>
        <v>8.4879515638224459E-3</v>
      </c>
      <c r="M19" s="3">
        <f t="shared" si="9"/>
        <v>7.0713262804158877E-3</v>
      </c>
      <c r="N19" s="3">
        <f t="shared" si="10"/>
        <v>1.4185159251613505E-2</v>
      </c>
      <c r="O19">
        <f t="shared" si="11"/>
        <v>5.0003655364100393E-5</v>
      </c>
      <c r="P19">
        <f t="shared" si="12"/>
        <v>2.0121874299363623E-4</v>
      </c>
    </row>
    <row r="20" spans="1:16" x14ac:dyDescent="0.25">
      <c r="A20" s="1">
        <v>42917</v>
      </c>
      <c r="B20" s="3">
        <f>+'2'!B20</f>
        <v>-8.5087973751686308E-3</v>
      </c>
      <c r="C20" s="3">
        <f>+'2'!C20</f>
        <v>-8.2360076601972754E-4</v>
      </c>
      <c r="D20" s="3">
        <f t="shared" si="2"/>
        <v>-6.1518345686847054E-3</v>
      </c>
      <c r="E20" s="3">
        <f t="shared" si="3"/>
        <v>1.1673675705763933E-4</v>
      </c>
      <c r="F20">
        <f t="shared" si="4"/>
        <v>-7.1814521750333384E-7</v>
      </c>
      <c r="G20">
        <f t="shared" si="5"/>
        <v>3.7845068560464137E-5</v>
      </c>
      <c r="H20">
        <f t="shared" si="0"/>
        <v>-2.6357180906647457E-3</v>
      </c>
      <c r="I20" s="3">
        <f t="shared" si="6"/>
        <v>1.8121173246450181E-3</v>
      </c>
      <c r="J20">
        <f t="shared" si="7"/>
        <v>3.283769198278618E-6</v>
      </c>
      <c r="K20" s="3">
        <f t="shared" si="8"/>
        <v>1.3627470448334307E-8</v>
      </c>
      <c r="L20" s="3">
        <f t="shared" si="1"/>
        <v>-2.7875528418082069E-4</v>
      </c>
      <c r="M20" s="3">
        <f t="shared" si="9"/>
        <v>-1.6953805675873788E-3</v>
      </c>
      <c r="N20" s="3">
        <f t="shared" si="10"/>
        <v>1.1673675705763933E-4</v>
      </c>
      <c r="O20">
        <f t="shared" si="11"/>
        <v>2.8743152689529028E-6</v>
      </c>
      <c r="P20">
        <f t="shared" si="12"/>
        <v>1.3627470448334307E-8</v>
      </c>
    </row>
    <row r="21" spans="1:16" x14ac:dyDescent="0.25">
      <c r="A21" s="1">
        <v>42948</v>
      </c>
      <c r="B21" s="3">
        <f>+'2'!B21</f>
        <v>1.4207859738192496E-2</v>
      </c>
      <c r="C21" s="3">
        <f>+'2'!C21</f>
        <v>3.5586863555669979E-4</v>
      </c>
      <c r="D21" s="3">
        <f t="shared" si="2"/>
        <v>1.6564822544676422E-2</v>
      </c>
      <c r="E21" s="3">
        <f t="shared" si="3"/>
        <v>1.2962061586340667E-3</v>
      </c>
      <c r="F21">
        <f t="shared" si="4"/>
        <v>2.147142499909001E-5</v>
      </c>
      <c r="G21">
        <f t="shared" si="5"/>
        <v>2.7439334593662022E-4</v>
      </c>
      <c r="H21">
        <f t="shared" si="0"/>
        <v>3.6247524406116532E-3</v>
      </c>
      <c r="I21" s="3">
        <f t="shared" si="6"/>
        <v>-3.2688838050549535E-3</v>
      </c>
      <c r="J21">
        <f t="shared" si="7"/>
        <v>1.0685601330950551E-5</v>
      </c>
      <c r="K21" s="3">
        <f t="shared" si="8"/>
        <v>1.6801504056808832E-6</v>
      </c>
      <c r="L21" s="3">
        <f t="shared" si="1"/>
        <v>5.9817152470955787E-3</v>
      </c>
      <c r="M21" s="3">
        <f t="shared" si="9"/>
        <v>4.5650899636890205E-3</v>
      </c>
      <c r="N21" s="3">
        <f t="shared" si="10"/>
        <v>1.2962061586340667E-3</v>
      </c>
      <c r="O21">
        <f t="shared" si="11"/>
        <v>2.0840046376574222E-5</v>
      </c>
      <c r="P21">
        <f t="shared" si="12"/>
        <v>1.6801504056808832E-6</v>
      </c>
    </row>
    <row r="22" spans="1:16" x14ac:dyDescent="0.25">
      <c r="A22" s="1">
        <v>42979</v>
      </c>
      <c r="B22" s="3">
        <f>+'2'!B22</f>
        <v>3.4607689092831517E-3</v>
      </c>
      <c r="C22" s="3">
        <f>+'2'!C22</f>
        <v>8.4635428349444375E-3</v>
      </c>
      <c r="D22" s="3">
        <f t="shared" si="2"/>
        <v>5.8177317157670771E-3</v>
      </c>
      <c r="E22" s="3">
        <f t="shared" si="3"/>
        <v>9.4038803580218048E-3</v>
      </c>
      <c r="F22">
        <f t="shared" si="4"/>
        <v>5.4709253010142508E-5</v>
      </c>
      <c r="G22">
        <f t="shared" si="5"/>
        <v>3.3846002316642139E-5</v>
      </c>
      <c r="H22">
        <f t="shared" si="0"/>
        <v>6.6296783050874249E-4</v>
      </c>
      <c r="I22" s="3">
        <f t="shared" si="6"/>
        <v>7.8005750044356954E-3</v>
      </c>
      <c r="J22">
        <f t="shared" si="7"/>
        <v>6.0848970399826952E-5</v>
      </c>
      <c r="K22" s="3">
        <f t="shared" si="8"/>
        <v>8.8432965787988303E-5</v>
      </c>
      <c r="L22" s="3">
        <f t="shared" si="1"/>
        <v>3.0199306369926675E-3</v>
      </c>
      <c r="M22" s="3">
        <f t="shared" si="9"/>
        <v>1.6033053535861094E-3</v>
      </c>
      <c r="N22" s="3">
        <f t="shared" si="10"/>
        <v>9.4038803580218048E-3</v>
      </c>
      <c r="O22">
        <f t="shared" si="11"/>
        <v>2.5705880568378794E-6</v>
      </c>
      <c r="P22">
        <f t="shared" si="12"/>
        <v>8.8432965787988303E-5</v>
      </c>
    </row>
    <row r="23" spans="1:16" x14ac:dyDescent="0.25">
      <c r="A23" s="1">
        <v>43009</v>
      </c>
      <c r="B23" s="3">
        <f>+'2'!B23</f>
        <v>-1.5096949034642204E-2</v>
      </c>
      <c r="C23" s="3">
        <f>+'2'!C23</f>
        <v>-1.3593510357647887E-3</v>
      </c>
      <c r="D23" s="3">
        <f t="shared" si="2"/>
        <v>-1.2739986228158279E-2</v>
      </c>
      <c r="E23" s="3">
        <f t="shared" si="3"/>
        <v>-4.1901351268742179E-4</v>
      </c>
      <c r="F23">
        <f t="shared" si="4"/>
        <v>5.3382263810499782E-6</v>
      </c>
      <c r="G23">
        <f t="shared" si="5"/>
        <v>1.623072490936626E-4</v>
      </c>
      <c r="H23">
        <f t="shared" si="0"/>
        <v>-4.4513430355627879E-3</v>
      </c>
      <c r="I23" s="3">
        <f t="shared" si="6"/>
        <v>3.0919919997979993E-3</v>
      </c>
      <c r="J23">
        <f t="shared" si="7"/>
        <v>9.5604145268148308E-6</v>
      </c>
      <c r="K23" s="3">
        <f t="shared" si="8"/>
        <v>1.7557232381465219E-7</v>
      </c>
      <c r="L23" s="3">
        <f t="shared" si="1"/>
        <v>-2.0943802290788629E-3</v>
      </c>
      <c r="M23" s="3">
        <f t="shared" si="9"/>
        <v>-3.5110055124854211E-3</v>
      </c>
      <c r="N23" s="3">
        <f t="shared" si="10"/>
        <v>-4.1901351268742179E-4</v>
      </c>
      <c r="O23">
        <f t="shared" si="11"/>
        <v>1.2327159708703015E-5</v>
      </c>
      <c r="P23">
        <f t="shared" si="12"/>
        <v>1.7557232381465219E-7</v>
      </c>
    </row>
    <row r="24" spans="1:16" x14ac:dyDescent="0.25">
      <c r="A24" s="1">
        <v>43040</v>
      </c>
      <c r="B24" s="3">
        <f>+'2'!B24</f>
        <v>2.3810753185225408E-2</v>
      </c>
      <c r="C24" s="3">
        <f>+'2'!C24</f>
        <v>9.8726141946106072E-3</v>
      </c>
      <c r="D24" s="3">
        <f t="shared" si="2"/>
        <v>2.6167715991709334E-2</v>
      </c>
      <c r="E24" s="3">
        <f t="shared" si="3"/>
        <v>1.0812951717687974E-2</v>
      </c>
      <c r="F24">
        <f t="shared" si="4"/>
        <v>2.8295024958052451E-4</v>
      </c>
      <c r="G24">
        <f t="shared" si="5"/>
        <v>6.8474936022276038E-4</v>
      </c>
      <c r="H24">
        <f t="shared" si="0"/>
        <v>6.2712083491606781E-3</v>
      </c>
      <c r="I24" s="3">
        <f t="shared" si="6"/>
        <v>3.601405845449929E-3</v>
      </c>
      <c r="J24">
        <f t="shared" si="7"/>
        <v>1.2970124063640918E-5</v>
      </c>
      <c r="K24" s="3">
        <f t="shared" si="8"/>
        <v>1.1691992484905132E-4</v>
      </c>
      <c r="L24" s="3">
        <f t="shared" si="1"/>
        <v>8.6281711556446036E-3</v>
      </c>
      <c r="M24" s="3">
        <f t="shared" si="9"/>
        <v>7.2115458722380454E-3</v>
      </c>
      <c r="N24" s="3">
        <f t="shared" si="10"/>
        <v>1.0812951717687974E-2</v>
      </c>
      <c r="O24">
        <f t="shared" si="11"/>
        <v>5.2006393867393591E-5</v>
      </c>
      <c r="P24">
        <f t="shared" si="12"/>
        <v>1.1691992484905132E-4</v>
      </c>
    </row>
    <row r="25" spans="1:16" x14ac:dyDescent="0.25">
      <c r="A25" s="1">
        <v>43070</v>
      </c>
      <c r="B25" s="3">
        <f>+'2'!B25</f>
        <v>-1.8219424788115446E-2</v>
      </c>
      <c r="C25" s="3">
        <f>+'2'!C25</f>
        <v>-3.0069798964440508E-3</v>
      </c>
      <c r="D25" s="3">
        <f t="shared" si="2"/>
        <v>-1.586246198163152E-2</v>
      </c>
      <c r="E25" s="3">
        <f t="shared" si="3"/>
        <v>-2.066642373366684E-3</v>
      </c>
      <c r="F25">
        <f t="shared" si="4"/>
        <v>3.278203607715776E-5</v>
      </c>
      <c r="G25">
        <f t="shared" si="5"/>
        <v>2.516177001187054E-4</v>
      </c>
      <c r="H25">
        <f t="shared" si="0"/>
        <v>-5.3118643412150513E-3</v>
      </c>
      <c r="I25" s="3">
        <f t="shared" si="6"/>
        <v>2.3048844447710005E-3</v>
      </c>
      <c r="J25">
        <f t="shared" si="7"/>
        <v>5.3124923037473237E-6</v>
      </c>
      <c r="K25" s="3">
        <f t="shared" si="8"/>
        <v>4.2710106993946803E-6</v>
      </c>
      <c r="L25" s="3">
        <f t="shared" si="1"/>
        <v>-2.9549015347311264E-3</v>
      </c>
      <c r="M25" s="3">
        <f t="shared" si="9"/>
        <v>-4.3715268181376849E-3</v>
      </c>
      <c r="N25" s="3">
        <f t="shared" si="10"/>
        <v>-2.066642373366684E-3</v>
      </c>
      <c r="O25">
        <f t="shared" si="11"/>
        <v>1.9110246721696992E-5</v>
      </c>
      <c r="P25">
        <f t="shared" si="12"/>
        <v>4.2710106993946803E-6</v>
      </c>
    </row>
    <row r="26" spans="1:16" x14ac:dyDescent="0.25">
      <c r="A26" s="1">
        <v>43101</v>
      </c>
      <c r="B26" s="3">
        <f>+'2'!B26</f>
        <v>-1.2621740383618296E-2</v>
      </c>
      <c r="C26" s="3">
        <f>+'2'!C26</f>
        <v>-2.2425562470791416E-3</v>
      </c>
      <c r="D26" s="3">
        <f t="shared" si="2"/>
        <v>-1.0264777577134371E-2</v>
      </c>
      <c r="E26" s="3">
        <f t="shared" si="3"/>
        <v>-1.3022187240017747E-3</v>
      </c>
      <c r="F26">
        <f t="shared" si="4"/>
        <v>1.3366985558657949E-5</v>
      </c>
      <c r="G26">
        <f t="shared" si="5"/>
        <v>1.0536565870804056E-4</v>
      </c>
      <c r="H26">
        <f t="shared" si="0"/>
        <v>-3.7692017001908062E-3</v>
      </c>
      <c r="I26" s="3">
        <f t="shared" si="6"/>
        <v>1.5266454531116646E-3</v>
      </c>
      <c r="J26">
        <f t="shared" si="7"/>
        <v>2.3306463395065196E-6</v>
      </c>
      <c r="K26" s="3">
        <f t="shared" si="8"/>
        <v>1.6957736051408103E-6</v>
      </c>
      <c r="L26" s="3">
        <f t="shared" si="1"/>
        <v>-1.4122388937068812E-3</v>
      </c>
      <c r="M26" s="3">
        <f t="shared" si="9"/>
        <v>-2.8288641771134393E-3</v>
      </c>
      <c r="N26" s="3">
        <f t="shared" si="10"/>
        <v>-1.3022187240017747E-3</v>
      </c>
      <c r="O26">
        <f t="shared" si="11"/>
        <v>8.0024725325556959E-6</v>
      </c>
      <c r="P26">
        <f t="shared" si="12"/>
        <v>1.6957736051408103E-6</v>
      </c>
    </row>
    <row r="27" spans="1:16" x14ac:dyDescent="0.25">
      <c r="A27" s="1">
        <v>43132</v>
      </c>
      <c r="B27" s="3">
        <f>+'2'!B27</f>
        <v>-1.5813589540759065E-2</v>
      </c>
      <c r="C27" s="3">
        <f>+'2'!C27</f>
        <v>1.1492626627893632E-3</v>
      </c>
      <c r="D27" s="3">
        <f t="shared" si="2"/>
        <v>-1.345662673427514E-2</v>
      </c>
      <c r="E27" s="3">
        <f t="shared" si="3"/>
        <v>2.08960018586673E-3</v>
      </c>
      <c r="F27">
        <f t="shared" si="4"/>
        <v>-2.811896972508054E-5</v>
      </c>
      <c r="G27">
        <f t="shared" si="5"/>
        <v>1.8108080306560842E-4</v>
      </c>
      <c r="H27">
        <f t="shared" si="0"/>
        <v>-4.6488415824517491E-3</v>
      </c>
      <c r="I27" s="3">
        <f t="shared" si="6"/>
        <v>5.7981042452411122E-3</v>
      </c>
      <c r="J27">
        <f t="shared" si="7"/>
        <v>3.3618012838683007E-5</v>
      </c>
      <c r="K27" s="3">
        <f t="shared" si="8"/>
        <v>4.366428936774273E-6</v>
      </c>
      <c r="L27" s="3">
        <f t="shared" si="1"/>
        <v>-2.2918787759678241E-3</v>
      </c>
      <c r="M27" s="3">
        <f t="shared" si="9"/>
        <v>-3.7085040593743822E-3</v>
      </c>
      <c r="N27" s="3">
        <f t="shared" si="10"/>
        <v>2.08960018586673E-3</v>
      </c>
      <c r="O27">
        <f t="shared" si="11"/>
        <v>1.3753002358396271E-5</v>
      </c>
      <c r="P27">
        <f t="shared" si="12"/>
        <v>4.366428936774273E-6</v>
      </c>
    </row>
    <row r="28" spans="1:16" x14ac:dyDescent="0.25">
      <c r="A28" s="1">
        <v>43160</v>
      </c>
      <c r="B28" s="3">
        <f>+'2'!B28</f>
        <v>2.1833230904214185E-2</v>
      </c>
      <c r="C28" s="3">
        <f>+'2'!C28</f>
        <v>-1.5149188833585292E-3</v>
      </c>
      <c r="D28" s="3">
        <f t="shared" si="2"/>
        <v>2.419019371069811E-2</v>
      </c>
      <c r="E28" s="3">
        <f t="shared" si="3"/>
        <v>-5.7458136028116233E-4</v>
      </c>
      <c r="F28">
        <f t="shared" si="4"/>
        <v>-1.3899234407757738E-5</v>
      </c>
      <c r="G28">
        <f t="shared" si="5"/>
        <v>5.8516547176109841E-4</v>
      </c>
      <c r="H28">
        <f t="shared" si="0"/>
        <v>5.7262241156340096E-3</v>
      </c>
      <c r="I28" s="3">
        <f t="shared" si="6"/>
        <v>-7.2411429989925388E-3</v>
      </c>
      <c r="J28">
        <f t="shared" si="7"/>
        <v>5.2434151931858661E-5</v>
      </c>
      <c r="K28" s="3">
        <f t="shared" si="8"/>
        <v>3.3014373958255085E-7</v>
      </c>
      <c r="L28" s="3">
        <f t="shared" si="1"/>
        <v>8.083186922117935E-3</v>
      </c>
      <c r="M28" s="3">
        <f t="shared" si="9"/>
        <v>6.6665616387113769E-3</v>
      </c>
      <c r="N28" s="3">
        <f t="shared" si="10"/>
        <v>-5.7458136028116233E-4</v>
      </c>
      <c r="O28">
        <f t="shared" si="11"/>
        <v>4.4443044082738119E-5</v>
      </c>
      <c r="P28">
        <f t="shared" si="12"/>
        <v>3.3014373958255085E-7</v>
      </c>
    </row>
    <row r="29" spans="1:16" x14ac:dyDescent="0.25">
      <c r="A29" s="1">
        <v>43191</v>
      </c>
      <c r="B29" s="3">
        <f>+'2'!B29</f>
        <v>-1.5586588137602941E-2</v>
      </c>
      <c r="C29" s="3">
        <f>+'2'!C29</f>
        <v>-3.4376179630302151E-2</v>
      </c>
      <c r="D29" s="3">
        <f t="shared" si="2"/>
        <v>-1.3229625331119016E-2</v>
      </c>
      <c r="E29" s="3">
        <f t="shared" si="3"/>
        <v>-3.3435842107224785E-2</v>
      </c>
      <c r="F29">
        <f t="shared" si="4"/>
        <v>4.4234366370903683E-4</v>
      </c>
      <c r="G29">
        <f t="shared" si="5"/>
        <v>1.7502298640178593E-4</v>
      </c>
      <c r="H29">
        <f t="shared" si="0"/>
        <v>-4.5862823956873619E-3</v>
      </c>
      <c r="I29" s="3">
        <f t="shared" si="6"/>
        <v>-2.9789897234614789E-2</v>
      </c>
      <c r="J29">
        <f t="shared" si="7"/>
        <v>8.8743797724890987E-4</v>
      </c>
      <c r="K29" s="3">
        <f t="shared" si="8"/>
        <v>1.1179555374192659E-3</v>
      </c>
      <c r="L29" s="3">
        <f t="shared" si="1"/>
        <v>-2.2293195892034369E-3</v>
      </c>
      <c r="M29" s="3">
        <f t="shared" si="9"/>
        <v>-3.645944872609995E-3</v>
      </c>
      <c r="N29" s="3">
        <f t="shared" si="10"/>
        <v>-3.3435842107224785E-2</v>
      </c>
      <c r="O29">
        <f t="shared" si="11"/>
        <v>1.3292914014111113E-5</v>
      </c>
      <c r="P29">
        <f t="shared" si="12"/>
        <v>1.1179555374192659E-3</v>
      </c>
    </row>
    <row r="30" spans="1:16" x14ac:dyDescent="0.25">
      <c r="A30" s="1">
        <v>43221</v>
      </c>
      <c r="B30" s="3">
        <f>+'2'!B30</f>
        <v>-1.4180780434943641E-2</v>
      </c>
      <c r="C30" s="3">
        <f>+'2'!C30</f>
        <v>-1.857713634965763E-2</v>
      </c>
      <c r="D30" s="3">
        <f t="shared" si="2"/>
        <v>-1.1823817628459715E-2</v>
      </c>
      <c r="E30" s="3">
        <f t="shared" si="3"/>
        <v>-1.7636798826580265E-2</v>
      </c>
      <c r="F30">
        <f t="shared" si="4"/>
        <v>2.0853429287531736E-4</v>
      </c>
      <c r="G30">
        <f t="shared" si="5"/>
        <v>1.3980266331107473E-4</v>
      </c>
      <c r="H30">
        <f t="shared" si="0"/>
        <v>-4.1988566555698388E-3</v>
      </c>
      <c r="I30" s="3">
        <f t="shared" si="6"/>
        <v>-1.4378279694087791E-2</v>
      </c>
      <c r="J30">
        <f t="shared" si="7"/>
        <v>2.0673492696141732E-4</v>
      </c>
      <c r="K30" s="3">
        <f t="shared" si="8"/>
        <v>3.11056672849263E-4</v>
      </c>
      <c r="L30" s="3">
        <f t="shared" si="1"/>
        <v>-1.8418938490859138E-3</v>
      </c>
      <c r="M30" s="3">
        <f t="shared" si="9"/>
        <v>-3.2585191324924719E-3</v>
      </c>
      <c r="N30" s="3">
        <f t="shared" si="10"/>
        <v>-1.7636798826580265E-2</v>
      </c>
      <c r="O30">
        <f t="shared" si="11"/>
        <v>1.0617946936819491E-5</v>
      </c>
      <c r="P30">
        <f t="shared" si="12"/>
        <v>3.11056672849263E-4</v>
      </c>
    </row>
    <row r="31" spans="1:16" x14ac:dyDescent="0.25">
      <c r="A31" s="1">
        <v>43252</v>
      </c>
      <c r="B31" s="3">
        <f>+'2'!B31</f>
        <v>-3.1032064091913614E-2</v>
      </c>
      <c r="C31" s="3">
        <f>+'2'!C31</f>
        <v>-6.2911771619940104E-3</v>
      </c>
      <c r="D31" s="3">
        <f t="shared" si="2"/>
        <v>-2.8675101285429688E-2</v>
      </c>
      <c r="E31" s="3">
        <f t="shared" si="3"/>
        <v>-5.3508396389166431E-3</v>
      </c>
      <c r="F31">
        <f t="shared" si="4"/>
        <v>1.5343586860802676E-4</v>
      </c>
      <c r="G31">
        <f t="shared" si="5"/>
        <v>8.2226143372965139E-4</v>
      </c>
      <c r="H31">
        <f t="shared" si="0"/>
        <v>-8.8428922732307919E-3</v>
      </c>
      <c r="I31" s="3">
        <f t="shared" si="6"/>
        <v>2.5517151112367815E-3</v>
      </c>
      <c r="J31">
        <f t="shared" si="7"/>
        <v>6.5112500089141397E-6</v>
      </c>
      <c r="K31" s="3">
        <f t="shared" si="8"/>
        <v>2.8631484841401592E-5</v>
      </c>
      <c r="L31" s="3">
        <f t="shared" si="1"/>
        <v>-6.4859294667468665E-3</v>
      </c>
      <c r="M31" s="3">
        <f t="shared" si="9"/>
        <v>-7.9025547501534246E-3</v>
      </c>
      <c r="N31" s="3">
        <f t="shared" si="10"/>
        <v>-5.3508396389166431E-3</v>
      </c>
      <c r="O31">
        <f t="shared" si="11"/>
        <v>6.2450371579172461E-5</v>
      </c>
      <c r="P31">
        <f t="shared" si="12"/>
        <v>2.8631484841401592E-5</v>
      </c>
    </row>
    <row r="32" spans="1:16" x14ac:dyDescent="0.25">
      <c r="A32" s="1">
        <v>43282</v>
      </c>
      <c r="B32" s="3">
        <f>+'2'!B32</f>
        <v>-1.7928882530592327E-2</v>
      </c>
      <c r="C32" s="3">
        <f>+'2'!C32</f>
        <v>3.0368771955169294E-3</v>
      </c>
      <c r="D32" s="3">
        <f t="shared" si="2"/>
        <v>-1.5571919724108402E-2</v>
      </c>
      <c r="E32" s="3">
        <f t="shared" si="3"/>
        <v>3.9772147185942967E-3</v>
      </c>
      <c r="F32">
        <f t="shared" si="4"/>
        <v>-6.1932868323492769E-5</v>
      </c>
      <c r="G32">
        <f t="shared" si="5"/>
        <v>2.4248468389407628E-4</v>
      </c>
      <c r="H32">
        <f t="shared" si="0"/>
        <v>-5.2317939667652748E-3</v>
      </c>
      <c r="I32" s="3">
        <f t="shared" si="6"/>
        <v>8.2686711622822033E-3</v>
      </c>
      <c r="J32">
        <f t="shared" si="7"/>
        <v>6.8370922789957319E-5</v>
      </c>
      <c r="K32" s="3">
        <f t="shared" si="8"/>
        <v>1.5818236917803111E-5</v>
      </c>
      <c r="L32" s="3">
        <f t="shared" si="1"/>
        <v>-2.8748311602813498E-3</v>
      </c>
      <c r="M32" s="3">
        <f t="shared" si="9"/>
        <v>-4.2914564436879084E-3</v>
      </c>
      <c r="N32" s="3">
        <f t="shared" si="10"/>
        <v>3.9772147185942967E-3</v>
      </c>
      <c r="O32">
        <f t="shared" si="11"/>
        <v>1.8416598408070469E-5</v>
      </c>
      <c r="P32">
        <f t="shared" si="12"/>
        <v>1.5818236917803111E-5</v>
      </c>
    </row>
    <row r="33" spans="1:16" x14ac:dyDescent="0.25">
      <c r="A33" s="1">
        <v>43313</v>
      </c>
      <c r="B33" s="3">
        <f>+'2'!B33</f>
        <v>2.1023165948397038E-2</v>
      </c>
      <c r="C33" s="3">
        <f>+'2'!C33</f>
        <v>2.201237825193636E-2</v>
      </c>
      <c r="D33" s="3">
        <f t="shared" si="2"/>
        <v>2.3380128754880963E-2</v>
      </c>
      <c r="E33" s="3">
        <f t="shared" si="3"/>
        <v>2.2952715775013725E-2</v>
      </c>
      <c r="F33">
        <f t="shared" si="4"/>
        <v>5.3663745009400825E-4</v>
      </c>
      <c r="G33">
        <f t="shared" si="5"/>
        <v>5.4663042059481168E-4</v>
      </c>
      <c r="H33">
        <f t="shared" si="0"/>
        <v>5.5029787781265757E-3</v>
      </c>
      <c r="I33" s="3">
        <f t="shared" si="6"/>
        <v>1.6509399473809784E-2</v>
      </c>
      <c r="J33">
        <f t="shared" si="7"/>
        <v>2.7256027098583076E-4</v>
      </c>
      <c r="K33" s="3">
        <f t="shared" si="8"/>
        <v>5.2682716144856394E-4</v>
      </c>
      <c r="L33" s="3">
        <f t="shared" si="1"/>
        <v>7.8599415846105011E-3</v>
      </c>
      <c r="M33" s="3">
        <f t="shared" si="9"/>
        <v>6.443316301203943E-3</v>
      </c>
      <c r="N33" s="3">
        <f t="shared" si="10"/>
        <v>2.2952715775013725E-2</v>
      </c>
      <c r="O33">
        <f t="shared" si="11"/>
        <v>4.1516324957360459E-5</v>
      </c>
      <c r="P33">
        <f t="shared" si="12"/>
        <v>5.2682716144856394E-4</v>
      </c>
    </row>
    <row r="34" spans="1:16" x14ac:dyDescent="0.25">
      <c r="A34" s="1">
        <v>43344</v>
      </c>
      <c r="B34" s="3">
        <f>+'2'!B34</f>
        <v>-3.8195819955037846E-2</v>
      </c>
      <c r="C34" s="3">
        <f>+'2'!C34</f>
        <v>-2.3963107262153449E-2</v>
      </c>
      <c r="D34" s="3">
        <f t="shared" si="2"/>
        <v>-3.5838857148553921E-2</v>
      </c>
      <c r="E34" s="3">
        <f t="shared" si="3"/>
        <v>-2.3022769739076084E-2</v>
      </c>
      <c r="F34">
        <f t="shared" si="4"/>
        <v>8.2510975584279783E-4</v>
      </c>
      <c r="G34">
        <f t="shared" si="5"/>
        <v>1.2844236817144544E-3</v>
      </c>
      <c r="H34">
        <f t="shared" si="0"/>
        <v>-1.081714765114771E-2</v>
      </c>
      <c r="I34" s="3">
        <f t="shared" si="6"/>
        <v>-1.314595961100574E-2</v>
      </c>
      <c r="J34">
        <f t="shared" si="7"/>
        <v>1.7281625409419418E-4</v>
      </c>
      <c r="K34" s="3">
        <f t="shared" si="8"/>
        <v>5.300479264585174E-4</v>
      </c>
      <c r="L34" s="3">
        <f t="shared" si="1"/>
        <v>-8.4601848446637842E-3</v>
      </c>
      <c r="M34" s="3">
        <f t="shared" si="9"/>
        <v>-9.8768101280703423E-3</v>
      </c>
      <c r="N34" s="3">
        <f t="shared" si="10"/>
        <v>-2.3022769739076084E-2</v>
      </c>
      <c r="O34">
        <f t="shared" si="11"/>
        <v>9.755137830595289E-5</v>
      </c>
      <c r="P34">
        <f t="shared" si="12"/>
        <v>5.300479264585174E-4</v>
      </c>
    </row>
    <row r="35" spans="1:16" x14ac:dyDescent="0.25">
      <c r="A35" s="1">
        <v>43374</v>
      </c>
      <c r="B35" s="3">
        <f>+'2'!B35</f>
        <v>8.1776802543702676E-3</v>
      </c>
      <c r="C35" s="3">
        <f>+'2'!C35</f>
        <v>4.0928273976257312E-3</v>
      </c>
      <c r="D35" s="3">
        <f t="shared" si="2"/>
        <v>1.0534643060854193E-2</v>
      </c>
      <c r="E35" s="3">
        <f t="shared" si="3"/>
        <v>5.0331649207030985E-3</v>
      </c>
      <c r="F35">
        <f t="shared" si="4"/>
        <v>5.302259590601964E-5</v>
      </c>
      <c r="G35">
        <f t="shared" si="5"/>
        <v>1.109787044196034E-4</v>
      </c>
      <c r="H35">
        <f t="shared" ref="H35:H51" si="13">+$G$71+$G$70*B35</f>
        <v>1.9628987282284019E-3</v>
      </c>
      <c r="I35" s="3">
        <f t="shared" si="6"/>
        <v>2.1299286693973294E-3</v>
      </c>
      <c r="J35">
        <f t="shared" si="7"/>
        <v>4.5365961367206779E-6</v>
      </c>
      <c r="K35" s="3">
        <f t="shared" si="8"/>
        <v>2.533274911899623E-5</v>
      </c>
      <c r="L35" s="3">
        <f t="shared" si="1"/>
        <v>4.3198615347123269E-3</v>
      </c>
      <c r="M35" s="3">
        <f t="shared" si="9"/>
        <v>2.9032362513057687E-3</v>
      </c>
      <c r="N35" s="3">
        <f t="shared" si="10"/>
        <v>5.0331649207030985E-3</v>
      </c>
      <c r="O35">
        <f t="shared" si="11"/>
        <v>8.4287807308959735E-6</v>
      </c>
      <c r="P35">
        <f t="shared" si="12"/>
        <v>2.533274911899623E-5</v>
      </c>
    </row>
    <row r="36" spans="1:16" x14ac:dyDescent="0.25">
      <c r="A36" s="1">
        <v>43405</v>
      </c>
      <c r="B36" s="3">
        <f>+'2'!B36</f>
        <v>-3.8824273083222005E-2</v>
      </c>
      <c r="C36" s="3">
        <f>+'2'!C36</f>
        <v>-1.2369652573353651E-2</v>
      </c>
      <c r="D36" s="3">
        <f t="shared" si="2"/>
        <v>-3.646731027673808E-2</v>
      </c>
      <c r="E36" s="3">
        <f t="shared" si="3"/>
        <v>-1.1429315050276284E-2</v>
      </c>
      <c r="F36">
        <f t="shared" si="4"/>
        <v>4.1679637818901752E-4</v>
      </c>
      <c r="G36">
        <f t="shared" si="5"/>
        <v>1.3298647188198867E-3</v>
      </c>
      <c r="H36">
        <f t="shared" si="13"/>
        <v>-1.0990342689029023E-2</v>
      </c>
      <c r="I36" s="3">
        <f t="shared" si="6"/>
        <v>-1.3793098843246279E-3</v>
      </c>
      <c r="J36">
        <f t="shared" si="7"/>
        <v>1.9024957569956183E-6</v>
      </c>
      <c r="K36" s="3">
        <f t="shared" si="8"/>
        <v>1.3062924251847196E-4</v>
      </c>
      <c r="L36" s="3">
        <f t="shared" si="1"/>
        <v>-8.6333798825450978E-3</v>
      </c>
      <c r="M36" s="3">
        <f t="shared" si="9"/>
        <v>-1.0050005165951656E-2</v>
      </c>
      <c r="N36" s="3">
        <f t="shared" si="10"/>
        <v>-1.1429315050276284E-2</v>
      </c>
      <c r="O36">
        <f t="shared" si="11"/>
        <v>1.0100260383565497E-4</v>
      </c>
      <c r="P36">
        <f t="shared" si="12"/>
        <v>1.3062924251847196E-4</v>
      </c>
    </row>
    <row r="37" spans="1:16" x14ac:dyDescent="0.25">
      <c r="A37" s="1">
        <v>43435</v>
      </c>
      <c r="B37" s="3">
        <f>+'2'!B37</f>
        <v>-2.0373578992026631E-2</v>
      </c>
      <c r="C37" s="3">
        <f>+'2'!C37</f>
        <v>4.4939574259217352E-5</v>
      </c>
      <c r="D37" s="3">
        <f t="shared" si="2"/>
        <v>-1.8016616185542705E-2</v>
      </c>
      <c r="E37" s="3">
        <f t="shared" si="3"/>
        <v>9.8527709733658422E-4</v>
      </c>
      <c r="F37">
        <f t="shared" si="4"/>
        <v>-1.7751359299118839E-5</v>
      </c>
      <c r="G37">
        <f t="shared" si="5"/>
        <v>3.2459845877715938E-4</v>
      </c>
      <c r="H37">
        <f t="shared" si="13"/>
        <v>-5.9055264652728709E-3</v>
      </c>
      <c r="I37" s="3">
        <f t="shared" si="6"/>
        <v>5.9504660395320883E-3</v>
      </c>
      <c r="J37">
        <f t="shared" si="7"/>
        <v>3.5408046087624694E-5</v>
      </c>
      <c r="K37" s="3">
        <f t="shared" si="8"/>
        <v>9.7077095853600476E-7</v>
      </c>
      <c r="L37" s="3">
        <f t="shared" si="1"/>
        <v>-3.5485636587889459E-3</v>
      </c>
      <c r="M37" s="3">
        <f t="shared" si="9"/>
        <v>-4.9651889421955045E-3</v>
      </c>
      <c r="N37" s="3">
        <f t="shared" si="10"/>
        <v>9.8527709733658422E-4</v>
      </c>
      <c r="O37">
        <f t="shared" si="11"/>
        <v>2.4653101231700512E-5</v>
      </c>
      <c r="P37">
        <f t="shared" si="12"/>
        <v>9.7077095853600476E-7</v>
      </c>
    </row>
    <row r="38" spans="1:16" x14ac:dyDescent="0.25">
      <c r="A38" s="1">
        <v>43466</v>
      </c>
      <c r="B38" s="3">
        <f>+'2'!B38</f>
        <v>2.816348363223109E-2</v>
      </c>
      <c r="C38" s="3">
        <f>+'2'!C38</f>
        <v>8.1054570347662835E-3</v>
      </c>
      <c r="D38" s="3">
        <f t="shared" si="2"/>
        <v>3.0520446438715015E-2</v>
      </c>
      <c r="E38" s="3">
        <f t="shared" si="3"/>
        <v>9.0457945578436508E-3</v>
      </c>
      <c r="F38">
        <f t="shared" si="4"/>
        <v>2.7608168829828693E-4</v>
      </c>
      <c r="G38">
        <f t="shared" si="5"/>
        <v>9.3149765081847202E-4</v>
      </c>
      <c r="H38">
        <f t="shared" si="13"/>
        <v>7.4707748416284921E-3</v>
      </c>
      <c r="I38" s="3">
        <f t="shared" si="6"/>
        <v>6.3468219313779148E-4</v>
      </c>
      <c r="J38">
        <f t="shared" si="7"/>
        <v>4.0282148628619686E-7</v>
      </c>
      <c r="K38" s="3">
        <f t="shared" si="8"/>
        <v>8.1826399182713806E-5</v>
      </c>
      <c r="L38" s="3">
        <f t="shared" si="1"/>
        <v>9.8277376481124175E-3</v>
      </c>
      <c r="M38" s="3">
        <f t="shared" si="9"/>
        <v>8.4111123647058594E-3</v>
      </c>
      <c r="N38" s="3">
        <f t="shared" si="10"/>
        <v>9.0457945578436508E-3</v>
      </c>
      <c r="O38">
        <f t="shared" si="11"/>
        <v>7.0746811211707796E-5</v>
      </c>
      <c r="P38">
        <f t="shared" si="12"/>
        <v>8.1826399182713806E-5</v>
      </c>
    </row>
    <row r="39" spans="1:16" x14ac:dyDescent="0.25">
      <c r="A39" s="1">
        <v>43497</v>
      </c>
      <c r="B39" s="3">
        <f>+'2'!B39</f>
        <v>1.3838053658832949E-2</v>
      </c>
      <c r="C39" s="3">
        <f>+'2'!C39</f>
        <v>4.3738673388946658E-3</v>
      </c>
      <c r="D39" s="3">
        <f t="shared" si="2"/>
        <v>1.6195016465316875E-2</v>
      </c>
      <c r="E39" s="3">
        <f t="shared" si="3"/>
        <v>5.3142048619720331E-3</v>
      </c>
      <c r="F39">
        <f t="shared" si="4"/>
        <v>8.6063635239704066E-5</v>
      </c>
      <c r="G39">
        <f t="shared" si="5"/>
        <v>2.6227855831188469E-4</v>
      </c>
      <c r="H39">
        <f t="shared" si="13"/>
        <v>3.5228377948711229E-3</v>
      </c>
      <c r="I39" s="3">
        <f t="shared" si="6"/>
        <v>8.510295440235429E-4</v>
      </c>
      <c r="J39">
        <f t="shared" si="7"/>
        <v>7.242512848009193E-7</v>
      </c>
      <c r="K39" s="3">
        <f t="shared" si="8"/>
        <v>2.8240773315007194E-5</v>
      </c>
      <c r="L39" s="3">
        <f t="shared" si="1"/>
        <v>5.8798006013550484E-3</v>
      </c>
      <c r="M39" s="3">
        <f t="shared" si="9"/>
        <v>4.4631753179484902E-3</v>
      </c>
      <c r="N39" s="3">
        <f t="shared" si="10"/>
        <v>5.3142048619720331E-3</v>
      </c>
      <c r="O39">
        <f t="shared" si="11"/>
        <v>1.9919933918744606E-5</v>
      </c>
      <c r="P39">
        <f t="shared" si="12"/>
        <v>2.8240773315007194E-5</v>
      </c>
    </row>
    <row r="40" spans="1:16" x14ac:dyDescent="0.25">
      <c r="A40" s="1">
        <v>43525</v>
      </c>
      <c r="B40" s="3">
        <f>+'2'!B40</f>
        <v>-4.0354011804461298E-2</v>
      </c>
      <c r="C40" s="3">
        <f>+'2'!C40</f>
        <v>-1.1781373656267302E-2</v>
      </c>
      <c r="D40" s="3">
        <f t="shared" si="2"/>
        <v>-3.7997048997977373E-2</v>
      </c>
      <c r="E40" s="3">
        <f t="shared" si="3"/>
        <v>-1.0841036133189935E-2</v>
      </c>
      <c r="F40">
        <f t="shared" si="4"/>
        <v>4.1192738114166112E-4</v>
      </c>
      <c r="G40">
        <f t="shared" si="5"/>
        <v>1.4437757325546933E-3</v>
      </c>
      <c r="H40">
        <f t="shared" si="13"/>
        <v>-1.1411922507621181E-2</v>
      </c>
      <c r="I40" s="3">
        <f t="shared" si="6"/>
        <v>-3.6945114864612126E-4</v>
      </c>
      <c r="J40">
        <f t="shared" si="7"/>
        <v>1.3649415123593838E-7</v>
      </c>
      <c r="K40" s="3">
        <f t="shared" si="8"/>
        <v>1.1752806444112978E-4</v>
      </c>
      <c r="L40" s="3">
        <f t="shared" si="1"/>
        <v>-9.0549597011372555E-3</v>
      </c>
      <c r="M40" s="3">
        <f t="shared" si="9"/>
        <v>-1.0471584984543814E-2</v>
      </c>
      <c r="N40" s="3">
        <f t="shared" si="10"/>
        <v>-1.0841036133189935E-2</v>
      </c>
      <c r="O40">
        <f t="shared" si="11"/>
        <v>1.0965409208852346E-4</v>
      </c>
      <c r="P40">
        <f t="shared" si="12"/>
        <v>1.1752806444112978E-4</v>
      </c>
    </row>
    <row r="41" spans="1:16" x14ac:dyDescent="0.25">
      <c r="A41" s="1">
        <v>43556</v>
      </c>
      <c r="B41" s="3">
        <f>+'2'!B41</f>
        <v>4.5471165881277198E-2</v>
      </c>
      <c r="C41" s="3">
        <f>+'2'!C41</f>
        <v>-7.0238136967548659E-4</v>
      </c>
      <c r="D41" s="3">
        <f t="shared" si="2"/>
        <v>4.7828128687761123E-2</v>
      </c>
      <c r="E41" s="3">
        <f t="shared" si="3"/>
        <v>2.3795615340188028E-4</v>
      </c>
      <c r="F41">
        <f t="shared" si="4"/>
        <v>1.1380997526949757E-5</v>
      </c>
      <c r="G41">
        <f t="shared" si="5"/>
        <v>2.2875298937730386E-3</v>
      </c>
      <c r="H41">
        <f t="shared" si="13"/>
        <v>1.2240589086045585E-2</v>
      </c>
      <c r="I41" s="3">
        <f t="shared" si="6"/>
        <v>-1.2942970455721072E-2</v>
      </c>
      <c r="J41">
        <f t="shared" si="7"/>
        <v>1.6752048421766853E-4</v>
      </c>
      <c r="K41" s="3">
        <f t="shared" si="8"/>
        <v>5.6623130941819182E-8</v>
      </c>
      <c r="L41" s="3">
        <f t="shared" si="1"/>
        <v>1.4597551892529511E-2</v>
      </c>
      <c r="M41" s="3">
        <f t="shared" si="9"/>
        <v>1.3180926609122953E-2</v>
      </c>
      <c r="N41" s="3">
        <f t="shared" si="10"/>
        <v>2.3795615340188028E-4</v>
      </c>
      <c r="O41">
        <f t="shared" si="11"/>
        <v>1.7373682627508551E-4</v>
      </c>
      <c r="P41">
        <f t="shared" si="12"/>
        <v>5.6623130941819182E-8</v>
      </c>
    </row>
    <row r="42" spans="1:16" x14ac:dyDescent="0.25">
      <c r="A42" s="1">
        <v>43586</v>
      </c>
      <c r="B42" s="3">
        <f>+'2'!B42</f>
        <v>-1.4248981975014896E-2</v>
      </c>
      <c r="C42" s="3">
        <f>+'2'!C42</f>
        <v>7.6716829684240206E-3</v>
      </c>
      <c r="D42" s="3">
        <f t="shared" si="2"/>
        <v>-1.1892019168530971E-2</v>
      </c>
      <c r="E42" s="3">
        <f t="shared" si="3"/>
        <v>8.6120204915013879E-3</v>
      </c>
      <c r="F42">
        <f t="shared" si="4"/>
        <v>-1.0241431276471602E-4</v>
      </c>
      <c r="G42">
        <f t="shared" si="5"/>
        <v>1.4142011990470803E-4</v>
      </c>
      <c r="H42">
        <f t="shared" si="13"/>
        <v>-4.2176522789607752E-3</v>
      </c>
      <c r="I42" s="3">
        <f t="shared" si="6"/>
        <v>1.1889335247384796E-2</v>
      </c>
      <c r="J42">
        <f t="shared" si="7"/>
        <v>1.4135629262470648E-4</v>
      </c>
      <c r="K42" s="3">
        <f t="shared" si="8"/>
        <v>7.4166896946039801E-5</v>
      </c>
      <c r="L42" s="3">
        <f t="shared" si="1"/>
        <v>-1.8606894724768502E-3</v>
      </c>
      <c r="M42" s="3">
        <f t="shared" si="9"/>
        <v>-3.2773147558834083E-3</v>
      </c>
      <c r="N42" s="3">
        <f t="shared" si="10"/>
        <v>8.6120204915013879E-3</v>
      </c>
      <c r="O42">
        <f t="shared" si="11"/>
        <v>1.0740792009131124E-5</v>
      </c>
      <c r="P42">
        <f t="shared" si="12"/>
        <v>7.4166896946039801E-5</v>
      </c>
    </row>
    <row r="43" spans="1:16" x14ac:dyDescent="0.25">
      <c r="A43" s="1">
        <v>43617</v>
      </c>
      <c r="B43" s="3">
        <f>+'2'!B43</f>
        <v>1.4654166340030139E-2</v>
      </c>
      <c r="C43" s="3">
        <f>+'2'!C43</f>
        <v>1.5648871426696687E-3</v>
      </c>
      <c r="D43" s="3">
        <f t="shared" si="2"/>
        <v>1.7011129146514065E-2</v>
      </c>
      <c r="E43" s="3">
        <f t="shared" si="3"/>
        <v>2.5052246657470355E-3</v>
      </c>
      <c r="F43">
        <f t="shared" si="4"/>
        <v>4.2616700330055354E-5</v>
      </c>
      <c r="G43">
        <f t="shared" si="5"/>
        <v>2.8937851483938035E-4</v>
      </c>
      <c r="H43">
        <f t="shared" si="13"/>
        <v>3.7477498215544372E-3</v>
      </c>
      <c r="I43" s="3">
        <f t="shared" si="6"/>
        <v>-2.1828626788847685E-3</v>
      </c>
      <c r="J43">
        <f t="shared" si="7"/>
        <v>4.7648894748679882E-6</v>
      </c>
      <c r="K43" s="3">
        <f t="shared" si="8"/>
        <v>6.2761506258673457E-6</v>
      </c>
      <c r="L43" s="3">
        <f t="shared" si="1"/>
        <v>6.1047126280383626E-3</v>
      </c>
      <c r="M43" s="3">
        <f t="shared" si="9"/>
        <v>4.6880873446318045E-3</v>
      </c>
      <c r="N43" s="3">
        <f t="shared" si="10"/>
        <v>2.5052246657470355E-3</v>
      </c>
      <c r="O43">
        <f t="shared" si="11"/>
        <v>2.1978162950896885E-5</v>
      </c>
      <c r="P43">
        <f t="shared" si="12"/>
        <v>6.2761506258673457E-6</v>
      </c>
    </row>
    <row r="44" spans="1:16" x14ac:dyDescent="0.25">
      <c r="A44" s="1">
        <v>43647</v>
      </c>
      <c r="B44" s="3">
        <f>+'2'!B44</f>
        <v>8.832934793532754E-3</v>
      </c>
      <c r="C44" s="3">
        <f>+'2'!C44</f>
        <v>1.5039440425321571E-2</v>
      </c>
      <c r="D44" s="3">
        <f t="shared" si="2"/>
        <v>1.1189897600016679E-2</v>
      </c>
      <c r="E44" s="3">
        <f t="shared" si="3"/>
        <v>1.5979777948398936E-2</v>
      </c>
      <c r="F44">
        <f t="shared" si="4"/>
        <v>1.7881207891358873E-4</v>
      </c>
      <c r="G44">
        <f t="shared" si="5"/>
        <v>1.2521380829885905E-4</v>
      </c>
      <c r="H44">
        <f t="shared" si="13"/>
        <v>2.1434799516206002E-3</v>
      </c>
      <c r="I44" s="3">
        <f t="shared" si="6"/>
        <v>1.2895960473700971E-2</v>
      </c>
      <c r="J44">
        <f t="shared" si="7"/>
        <v>1.6630579653925776E-4</v>
      </c>
      <c r="K44" s="3">
        <f t="shared" si="8"/>
        <v>2.5535330328013695E-4</v>
      </c>
      <c r="L44" s="3">
        <f t="shared" si="1"/>
        <v>4.5004427581045257E-3</v>
      </c>
      <c r="M44" s="3">
        <f t="shared" si="9"/>
        <v>3.0838174746979671E-3</v>
      </c>
      <c r="N44" s="3">
        <f t="shared" si="10"/>
        <v>1.5979777948398936E-2</v>
      </c>
      <c r="O44">
        <f t="shared" si="11"/>
        <v>9.5099302172525471E-6</v>
      </c>
      <c r="P44">
        <f t="shared" si="12"/>
        <v>2.5535330328013695E-4</v>
      </c>
    </row>
    <row r="45" spans="1:16" x14ac:dyDescent="0.25">
      <c r="A45" s="1">
        <v>43678</v>
      </c>
      <c r="B45" s="3">
        <f>+'2'!B45</f>
        <v>-1.9758344253293814E-2</v>
      </c>
      <c r="C45" s="3">
        <f>+'2'!C45</f>
        <v>-2.4278464213183248E-3</v>
      </c>
      <c r="D45" s="3">
        <f t="shared" si="2"/>
        <v>-1.7401381446809888E-2</v>
      </c>
      <c r="E45" s="3">
        <f t="shared" si="3"/>
        <v>-1.487508898240958E-3</v>
      </c>
      <c r="F45">
        <f t="shared" si="4"/>
        <v>2.5884709743814825E-5</v>
      </c>
      <c r="G45">
        <f t="shared" si="5"/>
        <v>3.0280807625737938E-4</v>
      </c>
      <c r="H45">
        <f t="shared" si="13"/>
        <v>-5.7359742757744905E-3</v>
      </c>
      <c r="I45" s="3">
        <f t="shared" si="6"/>
        <v>3.3081278544561657E-3</v>
      </c>
      <c r="J45">
        <f t="shared" si="7"/>
        <v>1.0943709901428754E-5</v>
      </c>
      <c r="K45" s="3">
        <f t="shared" si="8"/>
        <v>2.2126827223460289E-6</v>
      </c>
      <c r="L45" s="3">
        <f t="shared" si="1"/>
        <v>-3.3790114692905655E-3</v>
      </c>
      <c r="M45" s="3">
        <f t="shared" si="9"/>
        <v>-4.7956367526971241E-3</v>
      </c>
      <c r="N45" s="3">
        <f t="shared" si="10"/>
        <v>-1.487508898240958E-3</v>
      </c>
      <c r="O45">
        <f t="shared" si="11"/>
        <v>2.2998131863819416E-5</v>
      </c>
      <c r="P45">
        <f t="shared" si="12"/>
        <v>2.2126827223460289E-6</v>
      </c>
    </row>
    <row r="46" spans="1:16" x14ac:dyDescent="0.25">
      <c r="A46" s="1">
        <v>43709</v>
      </c>
      <c r="B46" s="3">
        <f>+'2'!B46</f>
        <v>-4.5757372207069102E-2</v>
      </c>
      <c r="C46" s="3">
        <f>+'2'!C46</f>
        <v>-2.6110666458710963E-2</v>
      </c>
      <c r="D46" s="3">
        <f t="shared" si="2"/>
        <v>-4.3400409400585177E-2</v>
      </c>
      <c r="E46" s="3">
        <f t="shared" si="3"/>
        <v>-2.5170328935633597E-2</v>
      </c>
      <c r="F46">
        <f t="shared" si="4"/>
        <v>1.0924025805538935E-3</v>
      </c>
      <c r="G46">
        <f t="shared" si="5"/>
        <v>1.8835955361384022E-3</v>
      </c>
      <c r="H46">
        <f t="shared" si="13"/>
        <v>-1.2901031508192209E-2</v>
      </c>
      <c r="I46" s="3">
        <f t="shared" si="6"/>
        <v>-1.3209634950518754E-2</v>
      </c>
      <c r="J46">
        <f t="shared" si="7"/>
        <v>1.7449445552596658E-4</v>
      </c>
      <c r="K46" s="3">
        <f t="shared" si="8"/>
        <v>6.3354545872799397E-4</v>
      </c>
      <c r="L46" s="3">
        <f t="shared" si="1"/>
        <v>-1.0544068701708284E-2</v>
      </c>
      <c r="M46" s="3">
        <f t="shared" si="9"/>
        <v>-1.1960693985114842E-2</v>
      </c>
      <c r="N46" s="3">
        <f t="shared" si="10"/>
        <v>-2.5170328935633597E-2</v>
      </c>
      <c r="O46">
        <f t="shared" si="11"/>
        <v>1.4305820060556235E-4</v>
      </c>
      <c r="P46">
        <f t="shared" si="12"/>
        <v>6.3354545872799397E-4</v>
      </c>
    </row>
    <row r="47" spans="1:16" x14ac:dyDescent="0.25">
      <c r="A47" s="1">
        <v>43739</v>
      </c>
      <c r="B47" s="3">
        <f>+'2'!B47</f>
        <v>5.4626636783689619E-2</v>
      </c>
      <c r="C47" s="3">
        <f>+'2'!C47</f>
        <v>1.5786816574254292E-2</v>
      </c>
      <c r="D47" s="3">
        <f t="shared" si="2"/>
        <v>5.6983599590173545E-2</v>
      </c>
      <c r="E47" s="3">
        <f t="shared" si="3"/>
        <v>1.6727154097331658E-2</v>
      </c>
      <c r="F47">
        <f t="shared" si="4"/>
        <v>9.5317345136547796E-4</v>
      </c>
      <c r="G47">
        <f t="shared" si="5"/>
        <v>3.2471306222532268E-3</v>
      </c>
      <c r="H47">
        <f t="shared" si="13"/>
        <v>1.4763740071619045E-2</v>
      </c>
      <c r="I47" s="3">
        <f t="shared" si="6"/>
        <v>1.0230765026352472E-3</v>
      </c>
      <c r="J47">
        <f t="shared" si="7"/>
        <v>1.0466855302443689E-6</v>
      </c>
      <c r="K47" s="3">
        <f t="shared" si="8"/>
        <v>2.7979768419587924E-4</v>
      </c>
      <c r="L47" s="3">
        <f t="shared" si="1"/>
        <v>1.712070287810297E-2</v>
      </c>
      <c r="M47" s="3">
        <f t="shared" si="9"/>
        <v>1.570407759469641E-2</v>
      </c>
      <c r="N47" s="3">
        <f t="shared" si="10"/>
        <v>1.6727154097331658E-2</v>
      </c>
      <c r="O47">
        <f t="shared" si="11"/>
        <v>2.4661805310024581E-4</v>
      </c>
      <c r="P47">
        <f t="shared" si="12"/>
        <v>2.7979768419587924E-4</v>
      </c>
    </row>
    <row r="48" spans="1:16" x14ac:dyDescent="0.25">
      <c r="A48" s="1">
        <v>43770</v>
      </c>
      <c r="B48" s="3">
        <f>+'2'!B48</f>
        <v>-4.7205137129787467E-2</v>
      </c>
      <c r="C48" s="3">
        <f>+'2'!C48</f>
        <v>-1.7623066987808911E-2</v>
      </c>
      <c r="D48" s="3">
        <f t="shared" si="2"/>
        <v>-4.4848174323303541E-2</v>
      </c>
      <c r="E48" s="3">
        <f t="shared" si="3"/>
        <v>-1.6682729464731545E-2</v>
      </c>
      <c r="F48">
        <f t="shared" si="4"/>
        <v>7.4818995922279268E-4</v>
      </c>
      <c r="G48">
        <f t="shared" si="5"/>
        <v>2.0113587401334228E-3</v>
      </c>
      <c r="H48">
        <f t="shared" si="13"/>
        <v>-1.3300020214570272E-2</v>
      </c>
      <c r="I48" s="3">
        <f t="shared" si="6"/>
        <v>-4.3230467732386386E-3</v>
      </c>
      <c r="J48">
        <f t="shared" si="7"/>
        <v>1.8688733403609004E-5</v>
      </c>
      <c r="K48" s="3">
        <f t="shared" si="8"/>
        <v>2.7831346239342208E-4</v>
      </c>
      <c r="L48" s="3">
        <f t="shared" si="1"/>
        <v>-1.0943057408086347E-2</v>
      </c>
      <c r="M48" s="3">
        <f t="shared" si="9"/>
        <v>-1.2359682691492905E-2</v>
      </c>
      <c r="N48" s="3">
        <f t="shared" si="10"/>
        <v>-1.6682729464731545E-2</v>
      </c>
      <c r="O48">
        <f t="shared" si="11"/>
        <v>1.527617562343893E-4</v>
      </c>
      <c r="P48">
        <f t="shared" si="12"/>
        <v>2.7831346239342208E-4</v>
      </c>
    </row>
    <row r="49" spans="1:16" x14ac:dyDescent="0.25">
      <c r="A49" s="1">
        <v>43800</v>
      </c>
      <c r="B49" s="3">
        <f>+'2'!B49</f>
        <v>1.3883911790670833E-2</v>
      </c>
      <c r="C49" s="3">
        <f>+'2'!C49</f>
        <v>-8.7359802893294258E-4</v>
      </c>
      <c r="D49" s="3">
        <f t="shared" si="2"/>
        <v>1.6240874597154759E-2</v>
      </c>
      <c r="E49" s="3">
        <f t="shared" si="3"/>
        <v>6.6739494144424285E-5</v>
      </c>
      <c r="F49">
        <f t="shared" si="4"/>
        <v>1.0839077550771391E-6</v>
      </c>
      <c r="G49">
        <f t="shared" si="5"/>
        <v>2.6376600768050675E-4</v>
      </c>
      <c r="H49">
        <f t="shared" si="13"/>
        <v>3.5354758111759781E-3</v>
      </c>
      <c r="I49" s="3">
        <f t="shared" si="6"/>
        <v>-4.4090738401089211E-3</v>
      </c>
      <c r="J49">
        <f t="shared" si="7"/>
        <v>1.9439932127532829E-5</v>
      </c>
      <c r="K49" s="3">
        <f t="shared" si="8"/>
        <v>4.4541600786536434E-9</v>
      </c>
      <c r="L49" s="3">
        <f t="shared" si="1"/>
        <v>5.8924386176599031E-3</v>
      </c>
      <c r="M49" s="3">
        <f t="shared" si="9"/>
        <v>4.475813334253345E-3</v>
      </c>
      <c r="N49" s="3">
        <f t="shared" si="10"/>
        <v>6.6739494144424285E-5</v>
      </c>
      <c r="O49">
        <f t="shared" si="11"/>
        <v>2.0032905003080045E-5</v>
      </c>
      <c r="P49">
        <f t="shared" si="12"/>
        <v>4.4541600786536434E-9</v>
      </c>
    </row>
    <row r="50" spans="1:16" x14ac:dyDescent="0.25">
      <c r="A50" s="1">
        <v>43831</v>
      </c>
      <c r="B50" s="3">
        <f>+'2'!B50</f>
        <v>4.5751000476537129E-3</v>
      </c>
      <c r="C50" s="3">
        <f>+'2'!C50</f>
        <v>9.896028858749073E-4</v>
      </c>
      <c r="D50" s="3">
        <f t="shared" si="2"/>
        <v>6.9320628541376383E-3</v>
      </c>
      <c r="E50" s="3">
        <f t="shared" si="3"/>
        <v>1.9299404089522742E-3</v>
      </c>
      <c r="F50">
        <f t="shared" si="4"/>
        <v>1.3378468219597262E-5</v>
      </c>
      <c r="G50">
        <f t="shared" si="5"/>
        <v>4.8053495413714862E-5</v>
      </c>
      <c r="H50">
        <f t="shared" si="13"/>
        <v>9.7006571110973153E-4</v>
      </c>
      <c r="I50" s="3">
        <f t="shared" si="6"/>
        <v>1.9537174765175773E-5</v>
      </c>
      <c r="J50">
        <f t="shared" si="7"/>
        <v>3.8170119780502104E-10</v>
      </c>
      <c r="K50" s="3">
        <f t="shared" si="8"/>
        <v>3.7246699821068713E-6</v>
      </c>
      <c r="L50" s="3">
        <f t="shared" si="1"/>
        <v>3.3270285175936564E-3</v>
      </c>
      <c r="M50" s="3">
        <f t="shared" si="9"/>
        <v>1.9104032341870983E-3</v>
      </c>
      <c r="N50" s="3">
        <f t="shared" si="10"/>
        <v>1.9299404089522742E-3</v>
      </c>
      <c r="O50">
        <f t="shared" si="11"/>
        <v>3.6496405171925252E-6</v>
      </c>
      <c r="P50">
        <f t="shared" si="12"/>
        <v>3.7246699821068713E-6</v>
      </c>
    </row>
    <row r="51" spans="1:16" x14ac:dyDescent="0.25">
      <c r="A51" s="1">
        <v>43862</v>
      </c>
      <c r="B51" s="3">
        <f>+'2'!B51</f>
        <v>1.6547663016812209E-2</v>
      </c>
      <c r="C51" s="3">
        <f>+'2'!C51</f>
        <v>-1.5035559833420642E-3</v>
      </c>
      <c r="D51" s="3">
        <f t="shared" si="2"/>
        <v>1.8904625823296134E-2</v>
      </c>
      <c r="E51" s="3">
        <f t="shared" si="3"/>
        <v>-5.6321846026469733E-4</v>
      </c>
      <c r="F51">
        <f t="shared" si="4"/>
        <v>-1.0647434248077084E-5</v>
      </c>
      <c r="G51">
        <f t="shared" si="5"/>
        <v>3.5738487751883503E-4</v>
      </c>
      <c r="H51">
        <f t="shared" si="13"/>
        <v>4.2695774869062958E-3</v>
      </c>
      <c r="I51" s="3">
        <f t="shared" si="6"/>
        <v>-5.77313347024836E-3</v>
      </c>
      <c r="J51">
        <f t="shared" si="7"/>
        <v>3.3329070065301873E-5</v>
      </c>
      <c r="K51" s="3">
        <f t="shared" si="8"/>
        <v>3.1721503398293643E-7</v>
      </c>
      <c r="L51" s="3">
        <f>+H51-AVERAGE($B$3:$B$51)</f>
        <v>6.6265402933902203E-3</v>
      </c>
      <c r="M51" s="3">
        <f t="shared" si="9"/>
        <v>5.2099150099836622E-3</v>
      </c>
      <c r="N51" s="3">
        <f t="shared" si="10"/>
        <v>-5.6321846026469733E-4</v>
      </c>
      <c r="O51">
        <f t="shared" si="11"/>
        <v>2.7143214411253062E-5</v>
      </c>
      <c r="P51">
        <f t="shared" si="12"/>
        <v>3.1721503398293643E-7</v>
      </c>
    </row>
    <row r="52" spans="1:16" x14ac:dyDescent="0.25">
      <c r="A52" s="1">
        <v>43891</v>
      </c>
      <c r="B52" s="3">
        <f>+'2'!B52</f>
        <v>-0.21864811988476396</v>
      </c>
      <c r="C52" s="3">
        <f>+'2'!C52</f>
        <v>-0.104304645446745</v>
      </c>
      <c r="D52" s="3">
        <f t="shared" ref="D52:D61" si="14">+B52-AVERAGE(B$3:B$51)</f>
        <v>-0.21629115707828003</v>
      </c>
      <c r="E52" s="3">
        <f t="shared" ref="E52:E61" si="15">+C52-AVERAGE(C$3:C$51)</f>
        <v>-0.10336430792366763</v>
      </c>
      <c r="F52">
        <f t="shared" ref="F52:F61" si="16">+D52*E52</f>
        <v>2.2356785761405699E-2</v>
      </c>
      <c r="G52">
        <f t="shared" ref="G52:G61" si="17">+D52*D52</f>
        <v>4.6781864630261204E-2</v>
      </c>
      <c r="H52">
        <f t="shared" ref="H52:H60" si="18">+$G$71+$G$70*B52</f>
        <v>-6.0547893701218686E-2</v>
      </c>
      <c r="I52" s="3">
        <f t="shared" ref="I52:I61" si="19">+C52-H52</f>
        <v>-4.3756751745526318E-2</v>
      </c>
      <c r="J52">
        <f t="shared" ref="J52:J61" si="20">+I52*I52</f>
        <v>1.9146533233196205E-3</v>
      </c>
      <c r="K52" s="3">
        <f t="shared" ref="K52:K61" si="21">+(C52-AVERAGE($C$3:$C$51))^2</f>
        <v>1.0684180152538778E-2</v>
      </c>
      <c r="L52" s="3">
        <f t="shared" ref="L52:L60" si="22">+H52-AVERAGE($B$3:$B$51)</f>
        <v>-5.819093089473476E-2</v>
      </c>
      <c r="M52" s="3">
        <f t="shared" ref="M52:M61" si="23">+H52-AVERAGE($C$3:$C$51)</f>
        <v>-5.960755617814132E-2</v>
      </c>
      <c r="N52" s="3">
        <f t="shared" ref="N52:N61" si="24">+C52-AVERAGE($C$3:$C$51)</f>
        <v>-0.10336430792366763</v>
      </c>
      <c r="O52">
        <f t="shared" ref="O52:O61" si="25">+M52*M52</f>
        <v>3.5530607535302736E-3</v>
      </c>
      <c r="P52">
        <f t="shared" ref="P52:P61" si="26">+N52*N52</f>
        <v>1.0684180152538778E-2</v>
      </c>
    </row>
    <row r="53" spans="1:16" x14ac:dyDescent="0.25">
      <c r="A53" s="1">
        <v>43922</v>
      </c>
      <c r="B53" s="3">
        <f>+'2'!B53</f>
        <v>-0.12360378088864488</v>
      </c>
      <c r="C53" s="3">
        <f>+'2'!C53</f>
        <v>-0.17254995391705585</v>
      </c>
      <c r="D53" s="3">
        <f t="shared" si="14"/>
        <v>-0.12124681808216095</v>
      </c>
      <c r="E53" s="3">
        <f t="shared" si="15"/>
        <v>-0.17160961639397848</v>
      </c>
      <c r="F53">
        <f t="shared" si="16"/>
        <v>2.0807119940070135E-2</v>
      </c>
      <c r="G53">
        <f t="shared" si="17"/>
        <v>1.4700790895048632E-2</v>
      </c>
      <c r="H53">
        <f t="shared" si="18"/>
        <v>-3.4354678718901722E-2</v>
      </c>
      <c r="I53" s="3">
        <f t="shared" si="19"/>
        <v>-0.13819527519815414</v>
      </c>
      <c r="J53">
        <f t="shared" si="20"/>
        <v>1.9097934087093555E-2</v>
      </c>
      <c r="K53" s="3">
        <f t="shared" si="21"/>
        <v>2.9449860438888448E-2</v>
      </c>
      <c r="L53" s="3">
        <f t="shared" si="22"/>
        <v>-3.1997715912417797E-2</v>
      </c>
      <c r="M53" s="3">
        <f t="shared" si="23"/>
        <v>-3.3414341195824357E-2</v>
      </c>
      <c r="N53" s="3">
        <f t="shared" si="24"/>
        <v>-0.17160961639397848</v>
      </c>
      <c r="O53">
        <f t="shared" si="25"/>
        <v>1.1165181975509647E-3</v>
      </c>
      <c r="P53">
        <f t="shared" si="26"/>
        <v>2.9449860438888448E-2</v>
      </c>
    </row>
    <row r="54" spans="1:16" x14ac:dyDescent="0.25">
      <c r="A54" s="1">
        <v>43952</v>
      </c>
      <c r="B54" s="3">
        <f>+'2'!B54</f>
        <v>9.6607488668106312E-2</v>
      </c>
      <c r="C54" s="3">
        <f>+'2'!C54</f>
        <v>9.9182076947842202E-2</v>
      </c>
      <c r="D54" s="3">
        <f t="shared" si="14"/>
        <v>9.8964451474590237E-2</v>
      </c>
      <c r="E54" s="3">
        <f t="shared" si="15"/>
        <v>0.10012241447091957</v>
      </c>
      <c r="F54">
        <f t="shared" si="16"/>
        <v>9.9085598284261323E-3</v>
      </c>
      <c r="G54">
        <f t="shared" si="17"/>
        <v>9.7939626556665261E-3</v>
      </c>
      <c r="H54">
        <f t="shared" si="18"/>
        <v>2.6333219013381509E-2</v>
      </c>
      <c r="I54" s="3">
        <f t="shared" si="19"/>
        <v>7.2848857934460692E-2</v>
      </c>
      <c r="J54">
        <f t="shared" si="20"/>
        <v>5.306956102355237E-3</v>
      </c>
      <c r="K54" s="3">
        <f t="shared" si="21"/>
        <v>1.0024497879486605E-2</v>
      </c>
      <c r="L54" s="3">
        <f t="shared" si="22"/>
        <v>2.8690181819865435E-2</v>
      </c>
      <c r="M54" s="3">
        <f t="shared" si="23"/>
        <v>2.7273556536458875E-2</v>
      </c>
      <c r="N54" s="3">
        <f t="shared" si="24"/>
        <v>0.10012241447091957</v>
      </c>
      <c r="O54">
        <f t="shared" si="25"/>
        <v>7.4384688614741862E-4</v>
      </c>
      <c r="P54">
        <f t="shared" si="26"/>
        <v>1.0024497879486605E-2</v>
      </c>
    </row>
    <row r="55" spans="1:16" x14ac:dyDescent="0.25">
      <c r="A55" s="1">
        <v>43983</v>
      </c>
      <c r="B55" s="3">
        <f>+'2'!B55</f>
        <v>0.2432413427922171</v>
      </c>
      <c r="C55" s="3">
        <f>+'2'!C55</f>
        <v>8.1722192796953586E-2</v>
      </c>
      <c r="D55" s="3">
        <f t="shared" si="14"/>
        <v>0.24559830559870102</v>
      </c>
      <c r="E55" s="3">
        <f t="shared" si="15"/>
        <v>8.2662530320030958E-2</v>
      </c>
      <c r="F55">
        <f t="shared" si="16"/>
        <v>2.0301777383100853E-2</v>
      </c>
      <c r="G55">
        <f t="shared" si="17"/>
        <v>6.0318527712952937E-2</v>
      </c>
      <c r="H55">
        <f t="shared" si="18"/>
        <v>6.6743958940936474E-2</v>
      </c>
      <c r="I55" s="3">
        <f t="shared" si="19"/>
        <v>1.4978233856017112E-2</v>
      </c>
      <c r="J55">
        <f t="shared" si="20"/>
        <v>2.2434748944553725E-4</v>
      </c>
      <c r="K55" s="3">
        <f t="shared" si="21"/>
        <v>6.8330939189100376E-3</v>
      </c>
      <c r="L55" s="3">
        <f t="shared" si="22"/>
        <v>6.9100921747420399E-2</v>
      </c>
      <c r="M55" s="3">
        <f t="shared" si="23"/>
        <v>6.7684296464013846E-2</v>
      </c>
      <c r="N55" s="3">
        <f t="shared" si="24"/>
        <v>8.2662530320030958E-2</v>
      </c>
      <c r="O55">
        <f t="shared" si="25"/>
        <v>4.581163987828517E-3</v>
      </c>
      <c r="P55">
        <f t="shared" si="26"/>
        <v>6.8330939189100376E-3</v>
      </c>
    </row>
    <row r="56" spans="1:16" x14ac:dyDescent="0.25">
      <c r="A56" s="1">
        <v>44013</v>
      </c>
      <c r="B56" s="3">
        <f>+'2'!B56</f>
        <v>1.6861948352080214E-2</v>
      </c>
      <c r="C56" s="3">
        <f>+'2'!C56</f>
        <v>2.1409436692171768E-2</v>
      </c>
      <c r="D56" s="3">
        <f t="shared" si="14"/>
        <v>1.9218911158564139E-2</v>
      </c>
      <c r="E56" s="3">
        <f t="shared" si="15"/>
        <v>2.2349774215249134E-2</v>
      </c>
      <c r="F56">
        <f t="shared" si="16"/>
        <v>4.2953832505684064E-4</v>
      </c>
      <c r="G56">
        <f t="shared" si="17"/>
        <v>3.6936654612078118E-4</v>
      </c>
      <c r="H56">
        <f t="shared" si="18"/>
        <v>4.3561912025616868E-3</v>
      </c>
      <c r="I56" s="3">
        <f t="shared" si="19"/>
        <v>1.7053245489610083E-2</v>
      </c>
      <c r="J56">
        <f t="shared" si="20"/>
        <v>2.9081318172890667E-4</v>
      </c>
      <c r="K56" s="3">
        <f t="shared" si="21"/>
        <v>4.9951240747261503E-4</v>
      </c>
      <c r="L56" s="3">
        <f t="shared" si="22"/>
        <v>6.7131540090456122E-3</v>
      </c>
      <c r="M56" s="3">
        <f t="shared" si="23"/>
        <v>5.2965287256390541E-3</v>
      </c>
      <c r="N56" s="3">
        <f t="shared" si="24"/>
        <v>2.2349774215249134E-2</v>
      </c>
      <c r="O56">
        <f t="shared" si="25"/>
        <v>2.8053216541519661E-5</v>
      </c>
      <c r="P56">
        <f t="shared" si="26"/>
        <v>4.9951240747261503E-4</v>
      </c>
    </row>
    <row r="57" spans="1:16" x14ac:dyDescent="0.25">
      <c r="A57" s="1">
        <v>44044</v>
      </c>
      <c r="B57" s="3">
        <f>+'2'!B57</f>
        <v>-4.5348962260127745E-3</v>
      </c>
      <c r="C57" s="3">
        <f>+'2'!C57</f>
        <v>2.0414432370510216E-2</v>
      </c>
      <c r="D57" s="3">
        <f t="shared" si="14"/>
        <v>-2.1779334195288495E-3</v>
      </c>
      <c r="E57" s="3">
        <f t="shared" si="15"/>
        <v>2.1354769893587582E-2</v>
      </c>
      <c r="F57">
        <f t="shared" si="16"/>
        <v>-4.650926701759293E-5</v>
      </c>
      <c r="G57">
        <f t="shared" si="17"/>
        <v>4.7433939799006277E-6</v>
      </c>
      <c r="H57">
        <f t="shared" si="18"/>
        <v>-1.5405529475564753E-3</v>
      </c>
      <c r="I57" s="3">
        <f t="shared" si="19"/>
        <v>2.1954985318066691E-2</v>
      </c>
      <c r="J57">
        <f t="shared" si="20"/>
        <v>4.8202138031652395E-4</v>
      </c>
      <c r="K57" s="3">
        <f t="shared" si="21"/>
        <v>4.5602619720807458E-4</v>
      </c>
      <c r="L57" s="3">
        <f t="shared" si="22"/>
        <v>8.1640985892744971E-4</v>
      </c>
      <c r="M57" s="3">
        <f t="shared" si="23"/>
        <v>-6.0021542447910841E-4</v>
      </c>
      <c r="N57" s="3">
        <f t="shared" si="24"/>
        <v>2.1354769893587582E-2</v>
      </c>
      <c r="O57">
        <f t="shared" si="25"/>
        <v>3.6025855578263629E-7</v>
      </c>
      <c r="P57">
        <f t="shared" si="26"/>
        <v>4.5602619720807458E-4</v>
      </c>
    </row>
    <row r="58" spans="1:16" x14ac:dyDescent="0.25">
      <c r="A58" s="1">
        <v>44075</v>
      </c>
      <c r="B58" s="3">
        <f>+'2'!B58</f>
        <v>4.8972703932673056E-2</v>
      </c>
      <c r="C58" s="3">
        <f>+'2'!C58</f>
        <v>2.0327410901609833E-2</v>
      </c>
      <c r="D58" s="3">
        <f t="shared" si="14"/>
        <v>5.1329666739156982E-2</v>
      </c>
      <c r="E58" s="3">
        <f t="shared" si="15"/>
        <v>2.1267748424687198E-2</v>
      </c>
      <c r="F58">
        <f t="shared" si="16"/>
        <v>1.0916664389314247E-3</v>
      </c>
      <c r="G58">
        <f t="shared" si="17"/>
        <v>2.6347346875529184E-3</v>
      </c>
      <c r="H58">
        <f t="shared" si="18"/>
        <v>1.3205575953414086E-2</v>
      </c>
      <c r="I58" s="3">
        <f t="shared" si="19"/>
        <v>7.1218349481957464E-3</v>
      </c>
      <c r="J58">
        <f t="shared" si="20"/>
        <v>5.0720533029342313E-5</v>
      </c>
      <c r="K58" s="3">
        <f t="shared" si="21"/>
        <v>4.5231712305578479E-4</v>
      </c>
      <c r="L58" s="3">
        <f t="shared" si="22"/>
        <v>1.5562538759898012E-2</v>
      </c>
      <c r="M58" s="3">
        <f t="shared" si="23"/>
        <v>1.4145913476491453E-2</v>
      </c>
      <c r="N58" s="3">
        <f t="shared" si="24"/>
        <v>2.1267748424687198E-2</v>
      </c>
      <c r="O58">
        <f t="shared" si="25"/>
        <v>2.0010686808438253E-4</v>
      </c>
      <c r="P58">
        <f t="shared" si="26"/>
        <v>4.5231712305578479E-4</v>
      </c>
    </row>
    <row r="59" spans="1:16" x14ac:dyDescent="0.25">
      <c r="A59" s="1">
        <v>44105</v>
      </c>
      <c r="B59" s="3">
        <f>+'2'!B59</f>
        <v>-1.320049907593368E-2</v>
      </c>
      <c r="C59" s="3">
        <f>+'2'!C59</f>
        <v>1.2752340815521235E-2</v>
      </c>
      <c r="D59" s="3">
        <f t="shared" si="14"/>
        <v>-1.0843536269449755E-2</v>
      </c>
      <c r="E59" s="3">
        <f t="shared" si="15"/>
        <v>1.3692678338598602E-2</v>
      </c>
      <c r="F59">
        <f t="shared" si="16"/>
        <v>-1.4847705419050296E-4</v>
      </c>
      <c r="G59">
        <f t="shared" si="17"/>
        <v>1.175822788268723E-4</v>
      </c>
      <c r="H59">
        <f t="shared" si="18"/>
        <v>-3.9287014769352219E-3</v>
      </c>
      <c r="I59" s="3">
        <f t="shared" si="19"/>
        <v>1.6681042292456455E-2</v>
      </c>
      <c r="J59">
        <f t="shared" si="20"/>
        <v>2.7825717196272088E-4</v>
      </c>
      <c r="K59" s="3">
        <f t="shared" si="21"/>
        <v>1.8748944008432737E-4</v>
      </c>
      <c r="L59" s="3">
        <f t="shared" si="22"/>
        <v>-1.571738670451297E-3</v>
      </c>
      <c r="M59" s="3">
        <f t="shared" si="23"/>
        <v>-2.9883639538578551E-3</v>
      </c>
      <c r="N59" s="3">
        <f t="shared" si="24"/>
        <v>1.3692678338598602E-2</v>
      </c>
      <c r="O59">
        <f t="shared" si="25"/>
        <v>8.9303191207169522E-6</v>
      </c>
      <c r="P59">
        <f t="shared" si="26"/>
        <v>1.8748944008432737E-4</v>
      </c>
    </row>
    <row r="60" spans="1:16" x14ac:dyDescent="0.25">
      <c r="A60" s="1">
        <v>44136</v>
      </c>
      <c r="B60" s="3">
        <f>+'2'!B60</f>
        <v>4.4327309369879275E-2</v>
      </c>
      <c r="C60" s="3">
        <f>+'2'!C60</f>
        <v>1.4133148244539262E-2</v>
      </c>
      <c r="D60" s="3">
        <f t="shared" si="14"/>
        <v>4.6684272176363201E-2</v>
      </c>
      <c r="E60" s="3">
        <f t="shared" si="15"/>
        <v>1.5073485767616629E-2</v>
      </c>
      <c r="F60">
        <f t="shared" si="16"/>
        <v>7.0369471222195171E-4</v>
      </c>
      <c r="G60">
        <f t="shared" si="17"/>
        <v>2.1794212686367595E-3</v>
      </c>
      <c r="H60">
        <f t="shared" si="18"/>
        <v>1.1925354324791764E-2</v>
      </c>
      <c r="I60" s="3">
        <f t="shared" si="19"/>
        <v>2.2077939197474982E-3</v>
      </c>
      <c r="J60">
        <f t="shared" si="20"/>
        <v>4.8743539920740225E-6</v>
      </c>
      <c r="K60" s="3">
        <f t="shared" si="21"/>
        <v>2.2720997318654109E-4</v>
      </c>
      <c r="L60" s="3">
        <f t="shared" si="22"/>
        <v>1.4282317131275689E-2</v>
      </c>
      <c r="M60" s="3">
        <f t="shared" si="23"/>
        <v>1.2865691847869131E-2</v>
      </c>
      <c r="N60" s="3">
        <f t="shared" si="24"/>
        <v>1.5073485767616629E-2</v>
      </c>
      <c r="O60">
        <f t="shared" si="25"/>
        <v>1.6552602672432622E-4</v>
      </c>
      <c r="P60">
        <f t="shared" si="26"/>
        <v>2.2720997318654109E-4</v>
      </c>
    </row>
    <row r="61" spans="1:16" x14ac:dyDescent="0.25">
      <c r="A61" s="1">
        <v>44166</v>
      </c>
      <c r="B61" s="3">
        <f>+'2'!B61</f>
        <v>8.3116134697129862E-3</v>
      </c>
      <c r="C61" s="3">
        <f>+'2'!C61</f>
        <v>6.79828737026833E-3</v>
      </c>
      <c r="D61" s="3">
        <f t="shared" si="14"/>
        <v>1.0668576276196912E-2</v>
      </c>
      <c r="E61" s="3">
        <f t="shared" si="15"/>
        <v>7.7386248933456973E-3</v>
      </c>
      <c r="F61">
        <f t="shared" si="16"/>
        <v>8.2560109947534755E-5</v>
      </c>
      <c r="G61">
        <f t="shared" si="17"/>
        <v>1.1381851976103156E-4</v>
      </c>
      <c r="H61">
        <f>+$G$71+$G$70*B61</f>
        <v>1.9998093063838037E-3</v>
      </c>
      <c r="I61" s="3">
        <f t="shared" si="19"/>
        <v>4.7984780638845263E-3</v>
      </c>
      <c r="J61">
        <f t="shared" si="20"/>
        <v>2.3025391729580991E-5</v>
      </c>
      <c r="K61" s="3">
        <f t="shared" si="21"/>
        <v>5.9886315239909706E-5</v>
      </c>
      <c r="L61" s="3">
        <f>+H61-AVERAGE($B$3:$B$51)</f>
        <v>4.3567721128677291E-3</v>
      </c>
      <c r="M61" s="3">
        <f t="shared" si="23"/>
        <v>2.9401468294611706E-3</v>
      </c>
      <c r="N61" s="3">
        <f t="shared" si="24"/>
        <v>7.7386248933456973E-3</v>
      </c>
      <c r="O61">
        <f t="shared" si="25"/>
        <v>8.644463378790573E-6</v>
      </c>
      <c r="P61">
        <f t="shared" si="26"/>
        <v>5.9886315239909706E-5</v>
      </c>
    </row>
    <row r="62" spans="1:16" x14ac:dyDescent="0.25">
      <c r="A62" s="1">
        <v>44197</v>
      </c>
      <c r="B62" s="3">
        <f>+'2'!B62</f>
        <v>1.6678114721901727E-2</v>
      </c>
      <c r="C62" s="3">
        <f>+'2'!C62</f>
        <v>1.8977796693396387E-2</v>
      </c>
      <c r="D62" s="3">
        <f t="shared" ref="D62" si="27">+B62-AVERAGE(B$3:B$51)</f>
        <v>1.9035077528385652E-2</v>
      </c>
      <c r="E62" s="3">
        <f t="shared" ref="E62" si="28">+C62-AVERAGE(C$3:C$51)</f>
        <v>1.9918134216473753E-2</v>
      </c>
      <c r="F62">
        <f t="shared" ref="F62" si="29">+D62*E62</f>
        <v>3.7914322903136887E-4</v>
      </c>
      <c r="G62">
        <f t="shared" ref="G62" si="30">+D62*D62</f>
        <v>3.6233417651165243E-4</v>
      </c>
      <c r="H62">
        <f t="shared" ref="H62" si="31">+$G$71+$G$70*B62</f>
        <v>4.3055285976437707E-3</v>
      </c>
      <c r="I62" s="3">
        <f t="shared" ref="I62" si="32">+C62-H62</f>
        <v>1.4672268095752616E-2</v>
      </c>
      <c r="J62">
        <f t="shared" ref="J62" si="33">+I62*I62</f>
        <v>2.152754510736401E-4</v>
      </c>
      <c r="K62" s="3">
        <f t="shared" ref="K62" si="34">+(C62-AVERAGE($C$3:$C$51))^2</f>
        <v>3.9673207066546248E-4</v>
      </c>
      <c r="L62" s="3">
        <f t="shared" ref="L62" si="35">+H62-AVERAGE($B$3:$B$51)</f>
        <v>6.6624914041276961E-3</v>
      </c>
      <c r="M62" s="3">
        <f t="shared" ref="M62" si="36">+H62-AVERAGE($C$3:$C$51)</f>
        <v>5.245866120721138E-3</v>
      </c>
      <c r="N62" s="3">
        <f t="shared" ref="N62" si="37">+C62-AVERAGE($C$3:$C$51)</f>
        <v>1.9918134216473753E-2</v>
      </c>
      <c r="O62">
        <f t="shared" ref="O62" si="38">+M62*M62</f>
        <v>2.7519111356529841E-5</v>
      </c>
      <c r="P62">
        <f t="shared" ref="P62" si="39">+N62*N62</f>
        <v>3.9673207066546248E-4</v>
      </c>
    </row>
    <row r="68" spans="6:16" x14ac:dyDescent="0.25">
      <c r="F68">
        <f>+SUM(F3:F51)</f>
        <v>8.087011349938068E-3</v>
      </c>
      <c r="G68">
        <f>+SUM(G3:G51)</f>
        <v>2.934441796197507E-2</v>
      </c>
      <c r="J68">
        <f>+SUM(J3:J51)</f>
        <v>3.1072504377628314E-3</v>
      </c>
      <c r="K68">
        <f>+SUM(K3:K51)</f>
        <v>5.3359452668363932E-3</v>
      </c>
      <c r="O68">
        <f>+SUM(O3:O51)</f>
        <v>2.2286948290735601E-3</v>
      </c>
      <c r="P68">
        <f>+SUM(P3:P51)</f>
        <v>5.3359452668363932E-3</v>
      </c>
    </row>
    <row r="70" spans="6:16" x14ac:dyDescent="0.25">
      <c r="F70" t="s">
        <v>5</v>
      </c>
      <c r="G70" s="4">
        <f>+F68/G68</f>
        <v>0.2755894276184771</v>
      </c>
    </row>
    <row r="71" spans="6:16" x14ac:dyDescent="0.25">
      <c r="F71" t="s">
        <v>4</v>
      </c>
      <c r="G71" s="4">
        <f>+AVERAGE(C3:C51)-G70*AVERAGE(B3:B51)</f>
        <v>-2.9078349232042257E-4</v>
      </c>
      <c r="I71" t="s">
        <v>9</v>
      </c>
      <c r="J71" s="4">
        <f>1-(J68/K68)</f>
        <v>0.41767572897068406</v>
      </c>
      <c r="O71" t="s">
        <v>9</v>
      </c>
      <c r="P71" s="4">
        <f>+O68/P68</f>
        <v>0.41767572897068372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57" workbookViewId="0">
      <selection activeCell="C62" sqref="C62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</cols>
  <sheetData>
    <row r="1" spans="1:11" x14ac:dyDescent="0.25">
      <c r="B1" t="str">
        <f>+'3'!B1</f>
        <v>IPI</v>
      </c>
      <c r="C1" t="str">
        <f>+'3'!C1</f>
        <v>EMAE</v>
      </c>
      <c r="D1" t="s">
        <v>2</v>
      </c>
      <c r="E1" t="s">
        <v>3</v>
      </c>
      <c r="H1" t="s">
        <v>6</v>
      </c>
      <c r="I1" t="s">
        <v>7</v>
      </c>
      <c r="J1" t="s">
        <v>8</v>
      </c>
    </row>
    <row r="2" spans="1:11" x14ac:dyDescent="0.25">
      <c r="A2" s="1">
        <v>42370</v>
      </c>
      <c r="B2" s="3"/>
      <c r="C2" s="3">
        <f>+'3'!C2</f>
        <v>0</v>
      </c>
    </row>
    <row r="3" spans="1:11" x14ac:dyDescent="0.25">
      <c r="A3" s="1">
        <v>42401</v>
      </c>
      <c r="B3" s="3">
        <f>+'3'!B3</f>
        <v>1.6683822093731759E-2</v>
      </c>
      <c r="C3" s="3">
        <f>+'3'!C3</f>
        <v>-6.1617267247954244E-3</v>
      </c>
      <c r="D3" s="3">
        <f t="shared" ref="D3:D34" si="0">+B3-AVERAGE(B$3:B$62)</f>
        <v>1.6691787965173375E-2</v>
      </c>
      <c r="E3" s="3">
        <f t="shared" ref="E3:E34" si="1">+C3-AVERAGE(C$3:C$62)</f>
        <v>-5.7081598054324412E-3</v>
      </c>
      <c r="F3">
        <f>+D3*E3</f>
        <v>-9.5279393143603617E-5</v>
      </c>
      <c r="G3">
        <f>+D3*D3</f>
        <v>2.7861578547430671E-4</v>
      </c>
      <c r="H3">
        <f t="shared" ref="H3:H34" si="2">+$G$70+$G$69*B3</f>
        <v>7.9614471133183026E-3</v>
      </c>
      <c r="I3" s="3">
        <f>+C3-H3</f>
        <v>-1.4123173838113727E-2</v>
      </c>
      <c r="J3">
        <f>+I3*I3</f>
        <v>1.9946403926158002E-4</v>
      </c>
      <c r="K3" s="3">
        <f t="shared" ref="K3:K34" si="3">+(C3-AVERAGE($C$3:$C$62))^2</f>
        <v>3.2583088364354526E-5</v>
      </c>
    </row>
    <row r="4" spans="1:11" x14ac:dyDescent="0.25">
      <c r="A4" s="1">
        <v>42430</v>
      </c>
      <c r="B4" s="3">
        <f>+'3'!B4</f>
        <v>-2.6373192559871472E-2</v>
      </c>
      <c r="C4" s="3">
        <f>+'3'!C4</f>
        <v>-4.6297527233136737E-3</v>
      </c>
      <c r="D4" s="3">
        <f t="shared" si="0"/>
        <v>-2.6365226688429857E-2</v>
      </c>
      <c r="E4" s="3">
        <f t="shared" si="1"/>
        <v>-4.1761858039506905E-3</v>
      </c>
      <c r="F4">
        <f t="shared" ref="F4:F50" si="4">+D4*E4</f>
        <v>1.1010608541416265E-4</v>
      </c>
      <c r="G4">
        <f t="shared" ref="G4:G50" si="5">+D4*D4</f>
        <v>6.9512517833229402E-4</v>
      </c>
      <c r="H4">
        <f t="shared" si="2"/>
        <v>-1.3745357650282203E-2</v>
      </c>
      <c r="I4" s="3">
        <f t="shared" ref="I4:I50" si="6">+C4-H4</f>
        <v>9.1156049269685291E-3</v>
      </c>
      <c r="J4">
        <f t="shared" ref="J4:J50" si="7">+I4*I4</f>
        <v>8.3094253184572917E-5</v>
      </c>
      <c r="K4" s="3">
        <f t="shared" si="3"/>
        <v>1.7440527869119274E-5</v>
      </c>
    </row>
    <row r="5" spans="1:11" x14ac:dyDescent="0.25">
      <c r="A5" s="1">
        <v>42461</v>
      </c>
      <c r="B5" s="3">
        <f>+'3'!B5</f>
        <v>-1.9911528564643954E-2</v>
      </c>
      <c r="C5" s="3">
        <f>+'3'!C5</f>
        <v>-7.9713146945684654E-3</v>
      </c>
      <c r="D5" s="3">
        <f t="shared" si="0"/>
        <v>-1.9903562693202339E-2</v>
      </c>
      <c r="E5" s="3">
        <f t="shared" si="1"/>
        <v>-7.5177477752054822E-3</v>
      </c>
      <c r="F5">
        <f t="shared" si="4"/>
        <v>1.4962996415548473E-4</v>
      </c>
      <c r="G5">
        <f t="shared" si="5"/>
        <v>3.9615180788223596E-4</v>
      </c>
      <c r="H5">
        <f t="shared" si="2"/>
        <v>-1.0487768151316492E-2</v>
      </c>
      <c r="I5" s="3">
        <f t="shared" si="6"/>
        <v>2.5164534567480266E-3</v>
      </c>
      <c r="J5">
        <f t="shared" si="7"/>
        <v>6.3325379999790924E-6</v>
      </c>
      <c r="K5" s="3">
        <f t="shared" si="3"/>
        <v>5.6516531611606975E-5</v>
      </c>
    </row>
    <row r="6" spans="1:11" x14ac:dyDescent="0.25">
      <c r="A6" s="1">
        <v>42491</v>
      </c>
      <c r="B6" s="3">
        <f>+'3'!B6</f>
        <v>-2.8796188069271977E-2</v>
      </c>
      <c r="C6" s="3">
        <f>+'3'!C6</f>
        <v>-5.6639902424053812E-3</v>
      </c>
      <c r="D6" s="3">
        <f t="shared" si="0"/>
        <v>-2.8788222197830362E-2</v>
      </c>
      <c r="E6" s="3">
        <f t="shared" si="1"/>
        <v>-5.210423323042398E-3</v>
      </c>
      <c r="F6">
        <f t="shared" si="4"/>
        <v>1.4999882436850221E-4</v>
      </c>
      <c r="G6">
        <f t="shared" si="5"/>
        <v>8.2876173731165283E-4</v>
      </c>
      <c r="H6">
        <f t="shared" si="2"/>
        <v>-1.4966888935922231E-2</v>
      </c>
      <c r="I6" s="3">
        <f t="shared" si="6"/>
        <v>9.3028986935168503E-3</v>
      </c>
      <c r="J6">
        <f t="shared" si="7"/>
        <v>8.654392410183752E-5</v>
      </c>
      <c r="K6" s="3">
        <f t="shared" si="3"/>
        <v>2.7148511205304184E-5</v>
      </c>
    </row>
    <row r="7" spans="1:11" x14ac:dyDescent="0.25">
      <c r="A7" s="1">
        <v>42522</v>
      </c>
      <c r="B7" s="3">
        <f>+'3'!B7</f>
        <v>-1.2097731234152254E-2</v>
      </c>
      <c r="C7" s="3">
        <f>+'3'!C7</f>
        <v>1.7809344340620203E-3</v>
      </c>
      <c r="D7" s="3">
        <f t="shared" si="0"/>
        <v>-1.2089765362710638E-2</v>
      </c>
      <c r="E7" s="3">
        <f t="shared" si="1"/>
        <v>2.234501353425004E-3</v>
      </c>
      <c r="F7">
        <f t="shared" si="4"/>
        <v>-2.7014597065567654E-5</v>
      </c>
      <c r="G7">
        <f t="shared" si="5"/>
        <v>1.461624265253979E-4</v>
      </c>
      <c r="H7">
        <f t="shared" si="2"/>
        <v>-6.5485128527345664E-3</v>
      </c>
      <c r="I7" s="3">
        <f t="shared" si="6"/>
        <v>8.3294472867965867E-3</v>
      </c>
      <c r="J7">
        <f t="shared" si="7"/>
        <v>6.9379692103523026E-5</v>
      </c>
      <c r="K7" s="3">
        <f t="shared" si="3"/>
        <v>4.9929962984581747E-6</v>
      </c>
    </row>
    <row r="8" spans="1:11" x14ac:dyDescent="0.25">
      <c r="A8" s="1">
        <v>42552</v>
      </c>
      <c r="B8" s="3">
        <f>+'3'!B8</f>
        <v>1.0441079559784905E-2</v>
      </c>
      <c r="C8" s="3">
        <f>+'3'!C8</f>
        <v>-1.3091673041643048E-4</v>
      </c>
      <c r="D8" s="3">
        <f t="shared" si="0"/>
        <v>1.044904543122652E-2</v>
      </c>
      <c r="E8" s="3">
        <f t="shared" si="1"/>
        <v>3.2265018894655307E-4</v>
      </c>
      <c r="F8">
        <f t="shared" si="4"/>
        <v>3.3713864826963537E-6</v>
      </c>
      <c r="G8">
        <f t="shared" si="5"/>
        <v>1.0918255042383582E-4</v>
      </c>
      <c r="H8">
        <f t="shared" si="2"/>
        <v>4.8142248903194108E-3</v>
      </c>
      <c r="I8" s="3">
        <f t="shared" si="6"/>
        <v>-4.9451416207358413E-3</v>
      </c>
      <c r="J8">
        <f t="shared" si="7"/>
        <v>2.4454425649133903E-5</v>
      </c>
      <c r="K8" s="3">
        <f t="shared" si="3"/>
        <v>1.0410314442724641E-7</v>
      </c>
    </row>
    <row r="9" spans="1:11" x14ac:dyDescent="0.25">
      <c r="A9" s="1">
        <v>42583</v>
      </c>
      <c r="B9" s="3">
        <f>+'3'!B9</f>
        <v>-3.0153275936773971E-3</v>
      </c>
      <c r="C9" s="3">
        <f>+'3'!C9</f>
        <v>6.7378226423309151E-3</v>
      </c>
      <c r="D9" s="3">
        <f t="shared" si="0"/>
        <v>-3.0073617222357812E-3</v>
      </c>
      <c r="E9" s="3">
        <f t="shared" si="1"/>
        <v>7.1913895616938983E-3</v>
      </c>
      <c r="F9">
        <f t="shared" si="4"/>
        <v>-2.1627109697524181E-5</v>
      </c>
      <c r="G9">
        <f t="shared" si="5"/>
        <v>9.0442245283689639E-6</v>
      </c>
      <c r="H9">
        <f t="shared" si="2"/>
        <v>-1.9697011493666535E-3</v>
      </c>
      <c r="I9" s="3">
        <f t="shared" si="6"/>
        <v>8.7075237916975686E-3</v>
      </c>
      <c r="J9">
        <f t="shared" si="7"/>
        <v>7.5820970582979197E-5</v>
      </c>
      <c r="K9" s="3">
        <f t="shared" si="3"/>
        <v>5.1716083828039959E-5</v>
      </c>
    </row>
    <row r="10" spans="1:11" x14ac:dyDescent="0.25">
      <c r="A10" s="1">
        <v>42614</v>
      </c>
      <c r="B10" s="3">
        <f>+'3'!B10</f>
        <v>2.7844319113000449E-2</v>
      </c>
      <c r="C10" s="3">
        <f>+'3'!C10</f>
        <v>-1.285603899897847E-3</v>
      </c>
      <c r="D10" s="3">
        <f t="shared" si="0"/>
        <v>2.7852284984442064E-2</v>
      </c>
      <c r="E10" s="3">
        <f t="shared" si="1"/>
        <v>-8.3203698053486335E-4</v>
      </c>
      <c r="F10">
        <f t="shared" si="4"/>
        <v>-2.3174131099451687E-5</v>
      </c>
      <c r="G10">
        <f t="shared" si="5"/>
        <v>7.7574977885457692E-4</v>
      </c>
      <c r="H10">
        <f t="shared" si="2"/>
        <v>1.3587910810604323E-2</v>
      </c>
      <c r="I10" s="3">
        <f t="shared" si="6"/>
        <v>-1.487351471050217E-2</v>
      </c>
      <c r="J10">
        <f t="shared" si="7"/>
        <v>2.2122143984352446E-4</v>
      </c>
      <c r="K10" s="3">
        <f t="shared" si="3"/>
        <v>6.9228553697757255E-7</v>
      </c>
    </row>
    <row r="11" spans="1:11" x14ac:dyDescent="0.25">
      <c r="A11" s="1">
        <v>42644</v>
      </c>
      <c r="B11" s="3">
        <f>+'3'!B11</f>
        <v>-3.2593392405356969E-2</v>
      </c>
      <c r="C11" s="3">
        <f>+'3'!C11</f>
        <v>-2.1921185120598041E-3</v>
      </c>
      <c r="D11" s="3">
        <f t="shared" si="0"/>
        <v>-3.258542653391535E-2</v>
      </c>
      <c r="E11" s="3">
        <f t="shared" si="1"/>
        <v>-1.7385515926968205E-3</v>
      </c>
      <c r="F11">
        <f t="shared" si="4"/>
        <v>5.6651445199243766E-5</v>
      </c>
      <c r="G11">
        <f t="shared" si="5"/>
        <v>1.0618100223971946E-3</v>
      </c>
      <c r="H11">
        <f t="shared" si="2"/>
        <v>-1.6881215180647058E-2</v>
      </c>
      <c r="I11" s="3">
        <f t="shared" si="6"/>
        <v>1.4689096668587254E-2</v>
      </c>
      <c r="J11">
        <f t="shared" si="7"/>
        <v>2.1576956093910114E-4</v>
      </c>
      <c r="K11" s="3">
        <f t="shared" si="3"/>
        <v>3.0225616404686513E-6</v>
      </c>
    </row>
    <row r="12" spans="1:11" x14ac:dyDescent="0.25">
      <c r="A12" s="1">
        <v>42675</v>
      </c>
      <c r="B12" s="3">
        <f>+'3'!B12</f>
        <v>2.8923935096208719E-2</v>
      </c>
      <c r="C12" s="3">
        <f>+'3'!C12</f>
        <v>6.6656419573032366E-3</v>
      </c>
      <c r="D12" s="3">
        <f t="shared" si="0"/>
        <v>2.8931900967650335E-2</v>
      </c>
      <c r="E12" s="3">
        <f t="shared" si="1"/>
        <v>7.1192088766662198E-3</v>
      </c>
      <c r="F12">
        <f t="shared" si="4"/>
        <v>2.0597224618772424E-4</v>
      </c>
      <c r="G12">
        <f t="shared" si="5"/>
        <v>8.3705489360192634E-4</v>
      </c>
      <c r="H12">
        <f t="shared" si="2"/>
        <v>1.4132189450349808E-2</v>
      </c>
      <c r="I12" s="3">
        <f t="shared" si="6"/>
        <v>-7.466547493046571E-3</v>
      </c>
      <c r="J12">
        <f t="shared" si="7"/>
        <v>5.5749331465920037E-5</v>
      </c>
      <c r="K12" s="3">
        <f t="shared" si="3"/>
        <v>5.0683135029603102E-5</v>
      </c>
    </row>
    <row r="13" spans="1:11" x14ac:dyDescent="0.25">
      <c r="A13" s="1">
        <v>42705</v>
      </c>
      <c r="B13" s="3">
        <f>+'3'!B13</f>
        <v>-6.4683774109385306E-3</v>
      </c>
      <c r="C13" s="3">
        <f>+'3'!C13</f>
        <v>6.2266254154865752E-3</v>
      </c>
      <c r="D13" s="3">
        <f t="shared" si="0"/>
        <v>-6.4604115394969151E-3</v>
      </c>
      <c r="E13" s="3">
        <f t="shared" si="1"/>
        <v>6.6801923348495584E-3</v>
      </c>
      <c r="F13">
        <f t="shared" si="4"/>
        <v>-4.3156791646120929E-5</v>
      </c>
      <c r="G13">
        <f t="shared" si="5"/>
        <v>4.1736917259664899E-5</v>
      </c>
      <c r="H13">
        <f t="shared" si="2"/>
        <v>-3.7105250040925233E-3</v>
      </c>
      <c r="I13" s="3">
        <f t="shared" si="6"/>
        <v>9.9371504195790994E-3</v>
      </c>
      <c r="J13">
        <f t="shared" si="7"/>
        <v>9.8746958461341076E-5</v>
      </c>
      <c r="K13" s="3">
        <f t="shared" si="3"/>
        <v>4.4624969630582794E-5</v>
      </c>
    </row>
    <row r="14" spans="1:11" x14ac:dyDescent="0.25">
      <c r="A14" s="1">
        <v>42736</v>
      </c>
      <c r="B14" s="3">
        <f>+'3'!B14</f>
        <v>6.4465685496950531E-3</v>
      </c>
      <c r="C14" s="3">
        <f>+'3'!C14</f>
        <v>4.2227296767709532E-3</v>
      </c>
      <c r="D14" s="3">
        <f t="shared" si="0"/>
        <v>6.4545344211366686E-3</v>
      </c>
      <c r="E14" s="3">
        <f t="shared" si="1"/>
        <v>4.6762965961339364E-3</v>
      </c>
      <c r="F14">
        <f t="shared" si="4"/>
        <v>3.0183317343190729E-5</v>
      </c>
      <c r="G14">
        <f t="shared" si="5"/>
        <v>4.1661014593638072E-5</v>
      </c>
      <c r="H14">
        <f t="shared" si="2"/>
        <v>2.8004282692660077E-3</v>
      </c>
      <c r="I14" s="3">
        <f t="shared" si="6"/>
        <v>1.4223014075049455E-3</v>
      </c>
      <c r="J14">
        <f t="shared" si="7"/>
        <v>2.0229412937905493E-6</v>
      </c>
      <c r="K14" s="3">
        <f t="shared" si="3"/>
        <v>2.1867749855013839E-5</v>
      </c>
    </row>
    <row r="15" spans="1:11" x14ac:dyDescent="0.25">
      <c r="A15" s="1">
        <v>42767</v>
      </c>
      <c r="B15" s="3">
        <f>+'3'!B15</f>
        <v>-3.3447730669451059E-2</v>
      </c>
      <c r="C15" s="3">
        <f>+'3'!C15</f>
        <v>-4.6163265808474296E-3</v>
      </c>
      <c r="D15" s="3">
        <f t="shared" si="0"/>
        <v>-3.343976479800944E-2</v>
      </c>
      <c r="E15" s="3">
        <f t="shared" si="1"/>
        <v>-4.1627596614844465E-3</v>
      </c>
      <c r="F15">
        <f t="shared" si="4"/>
        <v>1.392017039906813E-4</v>
      </c>
      <c r="G15">
        <f t="shared" si="5"/>
        <v>1.1182178697461914E-3</v>
      </c>
      <c r="H15">
        <f t="shared" si="2"/>
        <v>-1.7311922094490464E-2</v>
      </c>
      <c r="I15" s="3">
        <f t="shared" si="6"/>
        <v>1.2695595513643035E-2</v>
      </c>
      <c r="J15">
        <f t="shared" si="7"/>
        <v>1.6117814544603314E-4</v>
      </c>
      <c r="K15" s="3">
        <f t="shared" si="3"/>
        <v>1.7328567999282104E-5</v>
      </c>
    </row>
    <row r="16" spans="1:11" x14ac:dyDescent="0.25">
      <c r="A16" s="1">
        <v>42795</v>
      </c>
      <c r="B16" s="3">
        <f>+'3'!B16</f>
        <v>3.4710188395943309E-2</v>
      </c>
      <c r="C16" s="3">
        <f>+'3'!C16</f>
        <v>9.2473973505038387E-3</v>
      </c>
      <c r="D16" s="3">
        <f t="shared" si="0"/>
        <v>3.4718154267384928E-2</v>
      </c>
      <c r="E16" s="3">
        <f t="shared" si="1"/>
        <v>9.7009642698668228E-3</v>
      </c>
      <c r="F16">
        <f t="shared" si="4"/>
        <v>3.3679957406362556E-4</v>
      </c>
      <c r="G16">
        <f t="shared" si="5"/>
        <v>1.2053502357339382E-3</v>
      </c>
      <c r="H16">
        <f t="shared" si="2"/>
        <v>1.7049276751932317E-2</v>
      </c>
      <c r="I16" s="3">
        <f t="shared" si="6"/>
        <v>-7.8018794014284784E-3</v>
      </c>
      <c r="J16">
        <f t="shared" si="7"/>
        <v>6.0869322194433991E-5</v>
      </c>
      <c r="K16" s="3">
        <f t="shared" si="3"/>
        <v>9.4108707765232734E-5</v>
      </c>
    </row>
    <row r="17" spans="1:11" x14ac:dyDescent="0.25">
      <c r="A17" s="1">
        <v>42826</v>
      </c>
      <c r="B17" s="3">
        <f>+'3'!B17</f>
        <v>4.2204248275770073E-3</v>
      </c>
      <c r="C17" s="3">
        <f>+'3'!C17</f>
        <v>-3.0372800071138961E-3</v>
      </c>
      <c r="D17" s="3">
        <f t="shared" si="0"/>
        <v>4.2283906990186228E-3</v>
      </c>
      <c r="E17" s="3">
        <f t="shared" si="1"/>
        <v>-2.5837130877509125E-3</v>
      </c>
      <c r="F17">
        <f t="shared" si="4"/>
        <v>-1.0924948389178645E-5</v>
      </c>
      <c r="G17">
        <f t="shared" si="5"/>
        <v>1.7879287903547197E-5</v>
      </c>
      <c r="H17">
        <f t="shared" si="2"/>
        <v>1.678138032924982E-3</v>
      </c>
      <c r="I17" s="3">
        <f t="shared" si="6"/>
        <v>-4.7154180400388783E-3</v>
      </c>
      <c r="J17">
        <f t="shared" si="7"/>
        <v>2.2235167292324097E-5</v>
      </c>
      <c r="K17" s="3">
        <f t="shared" si="3"/>
        <v>6.6755733198153543E-6</v>
      </c>
    </row>
    <row r="18" spans="1:11" x14ac:dyDescent="0.25">
      <c r="A18" s="1">
        <v>42856</v>
      </c>
      <c r="B18" s="3">
        <f>+'3'!B18</f>
        <v>1.5239759880288695E-2</v>
      </c>
      <c r="C18" s="3">
        <f>+'3'!C18</f>
        <v>4.4736018743720685E-3</v>
      </c>
      <c r="D18" s="3">
        <f t="shared" si="0"/>
        <v>1.524772575173031E-2</v>
      </c>
      <c r="E18" s="3">
        <f t="shared" si="1"/>
        <v>4.9271687937350516E-3</v>
      </c>
      <c r="F18">
        <f t="shared" si="4"/>
        <v>7.512811849935592E-5</v>
      </c>
      <c r="G18">
        <f t="shared" si="5"/>
        <v>2.3249314059997964E-4</v>
      </c>
      <c r="H18">
        <f t="shared" si="2"/>
        <v>7.2334362006741728E-3</v>
      </c>
      <c r="I18" s="3">
        <f t="shared" si="6"/>
        <v>-2.7598343263021043E-3</v>
      </c>
      <c r="J18">
        <f t="shared" si="7"/>
        <v>7.6166855086353897E-6</v>
      </c>
      <c r="K18" s="3">
        <f t="shared" si="3"/>
        <v>2.4276992321956525E-5</v>
      </c>
    </row>
    <row r="19" spans="1:11" x14ac:dyDescent="0.25">
      <c r="A19" s="1">
        <v>42887</v>
      </c>
      <c r="B19" s="3">
        <f>+'3'!B19</f>
        <v>2.3301954306277572E-2</v>
      </c>
      <c r="C19" s="3">
        <f>+'3'!C19</f>
        <v>1.3244821728536138E-2</v>
      </c>
      <c r="D19" s="3">
        <f t="shared" si="0"/>
        <v>2.3309920177719188E-2</v>
      </c>
      <c r="E19" s="3">
        <f t="shared" si="1"/>
        <v>1.3698388647899122E-2</v>
      </c>
      <c r="F19">
        <f t="shared" si="4"/>
        <v>3.1930834594590319E-4</v>
      </c>
      <c r="G19">
        <f t="shared" si="5"/>
        <v>5.433523786916401E-4</v>
      </c>
      <c r="H19">
        <f t="shared" si="2"/>
        <v>1.1297918649795468E-2</v>
      </c>
      <c r="I19" s="3">
        <f t="shared" si="6"/>
        <v>1.9469030787406701E-3</v>
      </c>
      <c r="J19">
        <f t="shared" si="7"/>
        <v>3.7904315980098999E-6</v>
      </c>
      <c r="K19" s="3">
        <f t="shared" si="3"/>
        <v>1.8764585154889155E-4</v>
      </c>
    </row>
    <row r="20" spans="1:11" x14ac:dyDescent="0.25">
      <c r="A20" s="1">
        <v>42917</v>
      </c>
      <c r="B20" s="3">
        <f>+'3'!B20</f>
        <v>-8.5087973751686308E-3</v>
      </c>
      <c r="C20" s="3">
        <f>+'3'!C20</f>
        <v>-8.2360076601972754E-4</v>
      </c>
      <c r="D20" s="3">
        <f t="shared" si="0"/>
        <v>-8.5008315037270153E-3</v>
      </c>
      <c r="E20" s="3">
        <f t="shared" si="1"/>
        <v>-3.7003384665674398E-4</v>
      </c>
      <c r="F20">
        <f t="shared" si="4"/>
        <v>3.1455953811049407E-6</v>
      </c>
      <c r="G20">
        <f t="shared" si="5"/>
        <v>7.2264136254757705E-5</v>
      </c>
      <c r="H20">
        <f t="shared" si="2"/>
        <v>-4.7391842865722716E-3</v>
      </c>
      <c r="I20" s="3">
        <f t="shared" si="6"/>
        <v>3.915583520552544E-3</v>
      </c>
      <c r="J20">
        <f t="shared" si="7"/>
        <v>1.5331794306422654E-5</v>
      </c>
      <c r="K20" s="3">
        <f t="shared" si="3"/>
        <v>1.3692504767158672E-7</v>
      </c>
    </row>
    <row r="21" spans="1:11" x14ac:dyDescent="0.25">
      <c r="A21" s="1">
        <v>42948</v>
      </c>
      <c r="B21" s="3">
        <f>+'3'!B21</f>
        <v>1.4207859738192496E-2</v>
      </c>
      <c r="C21" s="3">
        <f>+'3'!C21</f>
        <v>3.5586863555669979E-4</v>
      </c>
      <c r="D21" s="3">
        <f t="shared" si="0"/>
        <v>1.4215825609634112E-2</v>
      </c>
      <c r="E21" s="3">
        <f t="shared" si="1"/>
        <v>8.094355549196834E-4</v>
      </c>
      <c r="F21">
        <f t="shared" si="4"/>
        <v>1.1506794690975634E-5</v>
      </c>
      <c r="G21">
        <f t="shared" si="5"/>
        <v>2.0208969776352908E-4</v>
      </c>
      <c r="H21">
        <f t="shared" si="2"/>
        <v>6.7132130709421792E-3</v>
      </c>
      <c r="I21" s="3">
        <f t="shared" si="6"/>
        <v>-6.3573444353854794E-3</v>
      </c>
      <c r="J21">
        <f t="shared" si="7"/>
        <v>4.0415828270126718E-5</v>
      </c>
      <c r="K21" s="3">
        <f t="shared" si="3"/>
        <v>6.5518591756813575E-7</v>
      </c>
    </row>
    <row r="22" spans="1:11" x14ac:dyDescent="0.25">
      <c r="A22" s="1">
        <v>42979</v>
      </c>
      <c r="B22" s="3">
        <f>+'3'!B22</f>
        <v>3.4607689092831517E-3</v>
      </c>
      <c r="C22" s="3">
        <f>+'3'!C22</f>
        <v>8.4635428349444375E-3</v>
      </c>
      <c r="D22" s="3">
        <f t="shared" si="0"/>
        <v>3.4687347807247676E-3</v>
      </c>
      <c r="E22" s="3">
        <f t="shared" si="1"/>
        <v>8.9171097543074215E-3</v>
      </c>
      <c r="F22">
        <f t="shared" si="4"/>
        <v>3.0931088748306243E-5</v>
      </c>
      <c r="G22">
        <f t="shared" si="5"/>
        <v>1.2032120979009702E-5</v>
      </c>
      <c r="H22">
        <f t="shared" si="2"/>
        <v>1.295164367923374E-3</v>
      </c>
      <c r="I22" s="3">
        <f t="shared" si="6"/>
        <v>7.1683784670210637E-3</v>
      </c>
      <c r="J22">
        <f t="shared" si="7"/>
        <v>5.1385649846451258E-5</v>
      </c>
      <c r="K22" s="3">
        <f t="shared" si="3"/>
        <v>7.9514846370364566E-5</v>
      </c>
    </row>
    <row r="23" spans="1:11" x14ac:dyDescent="0.25">
      <c r="A23" s="1">
        <v>43009</v>
      </c>
      <c r="B23" s="3">
        <f>+'3'!B23</f>
        <v>-1.5096949034642204E-2</v>
      </c>
      <c r="C23" s="3">
        <f>+'3'!C23</f>
        <v>-1.3593510357647887E-3</v>
      </c>
      <c r="D23" s="3">
        <f t="shared" si="0"/>
        <v>-1.5088983163200589E-2</v>
      </c>
      <c r="E23" s="3">
        <f t="shared" si="1"/>
        <v>-9.0578411640180505E-4</v>
      </c>
      <c r="F23">
        <f t="shared" si="4"/>
        <v>1.3667361281881359E-5</v>
      </c>
      <c r="G23">
        <f t="shared" si="5"/>
        <v>2.2767741289935085E-4</v>
      </c>
      <c r="H23">
        <f t="shared" si="2"/>
        <v>-8.060541398199516E-3</v>
      </c>
      <c r="I23" s="3">
        <f t="shared" si="6"/>
        <v>6.7011903624347273E-3</v>
      </c>
      <c r="J23">
        <f t="shared" si="7"/>
        <v>4.4905952273588073E-5</v>
      </c>
      <c r="K23" s="3">
        <f t="shared" si="3"/>
        <v>8.2044486552579869E-7</v>
      </c>
    </row>
    <row r="24" spans="1:11" x14ac:dyDescent="0.25">
      <c r="A24" s="1">
        <v>43040</v>
      </c>
      <c r="B24" s="3">
        <f>+'3'!B24</f>
        <v>2.3810753185225408E-2</v>
      </c>
      <c r="C24" s="3">
        <f>+'3'!C24</f>
        <v>9.8726141946106072E-3</v>
      </c>
      <c r="D24" s="3">
        <f t="shared" si="0"/>
        <v>2.3818719056667024E-2</v>
      </c>
      <c r="E24" s="3">
        <f t="shared" si="1"/>
        <v>1.0326181113973591E-2</v>
      </c>
      <c r="F24">
        <f t="shared" si="4"/>
        <v>2.459564068819979E-4</v>
      </c>
      <c r="G24">
        <f t="shared" si="5"/>
        <v>5.6733137750043284E-4</v>
      </c>
      <c r="H24">
        <f t="shared" si="2"/>
        <v>1.1554425005800697E-2</v>
      </c>
      <c r="I24" s="3">
        <f t="shared" si="6"/>
        <v>-1.6818108111900897E-3</v>
      </c>
      <c r="J24">
        <f t="shared" si="7"/>
        <v>2.8284876046358672E-6</v>
      </c>
      <c r="K24" s="3">
        <f t="shared" si="3"/>
        <v>1.0663001639858488E-4</v>
      </c>
    </row>
    <row r="25" spans="1:11" x14ac:dyDescent="0.25">
      <c r="A25" s="1">
        <v>43070</v>
      </c>
      <c r="B25" s="3">
        <f>+'3'!B25</f>
        <v>-1.8219424788115446E-2</v>
      </c>
      <c r="C25" s="3">
        <f>+'3'!C25</f>
        <v>-3.0069798964440508E-3</v>
      </c>
      <c r="D25" s="3">
        <f t="shared" si="0"/>
        <v>-1.821145891667383E-2</v>
      </c>
      <c r="E25" s="3">
        <f t="shared" si="1"/>
        <v>-2.5534129770810672E-3</v>
      </c>
      <c r="F25">
        <f t="shared" si="4"/>
        <v>4.6501375529413671E-5</v>
      </c>
      <c r="G25">
        <f t="shared" si="5"/>
        <v>3.3165723587369879E-4</v>
      </c>
      <c r="H25">
        <f t="shared" si="2"/>
        <v>-9.6347093265848616E-3</v>
      </c>
      <c r="I25" s="3">
        <f t="shared" si="6"/>
        <v>6.6277294301408107E-3</v>
      </c>
      <c r="J25">
        <f t="shared" si="7"/>
        <v>4.3926797399154633E-5</v>
      </c>
      <c r="K25" s="3">
        <f t="shared" si="3"/>
        <v>6.519917831525999E-6</v>
      </c>
    </row>
    <row r="26" spans="1:11" x14ac:dyDescent="0.25">
      <c r="A26" s="1">
        <v>43101</v>
      </c>
      <c r="B26" s="3">
        <f>+'3'!B26</f>
        <v>-1.2621740383618296E-2</v>
      </c>
      <c r="C26" s="3">
        <f>+'3'!C26</f>
        <v>-2.2425562470791416E-3</v>
      </c>
      <c r="D26" s="3">
        <f t="shared" si="0"/>
        <v>-1.2613774512176681E-2</v>
      </c>
      <c r="E26" s="3">
        <f t="shared" si="1"/>
        <v>-1.788989327716158E-3</v>
      </c>
      <c r="F26">
        <f t="shared" si="4"/>
        <v>2.2565907984502169E-5</v>
      </c>
      <c r="G26">
        <f t="shared" si="5"/>
        <v>1.5910730744403805E-4</v>
      </c>
      <c r="H26">
        <f t="shared" si="2"/>
        <v>-6.8126873291423926E-3</v>
      </c>
      <c r="I26" s="3">
        <f t="shared" si="6"/>
        <v>4.570131082063251E-3</v>
      </c>
      <c r="J26">
        <f t="shared" si="7"/>
        <v>2.088609810724062E-5</v>
      </c>
      <c r="K26" s="3">
        <f t="shared" si="3"/>
        <v>3.2004828146823107E-6</v>
      </c>
    </row>
    <row r="27" spans="1:11" x14ac:dyDescent="0.25">
      <c r="A27" s="1">
        <v>43132</v>
      </c>
      <c r="B27" s="3">
        <f>+'3'!B27</f>
        <v>-1.5813589540759065E-2</v>
      </c>
      <c r="C27" s="3">
        <f>+'3'!C27</f>
        <v>1.1492626627893632E-3</v>
      </c>
      <c r="D27" s="3">
        <f t="shared" si="0"/>
        <v>-1.580562366931745E-2</v>
      </c>
      <c r="E27" s="3">
        <f t="shared" si="1"/>
        <v>1.6028295821523468E-3</v>
      </c>
      <c r="F27">
        <f t="shared" si="4"/>
        <v>-2.533372118154933E-5</v>
      </c>
      <c r="G27">
        <f t="shared" si="5"/>
        <v>2.4981773957608803E-4</v>
      </c>
      <c r="H27">
        <f t="shared" si="2"/>
        <v>-8.4218292319500794E-3</v>
      </c>
      <c r="I27" s="3">
        <f t="shared" si="6"/>
        <v>9.5710918947394426E-3</v>
      </c>
      <c r="J27">
        <f t="shared" si="7"/>
        <v>9.1605800057547056E-5</v>
      </c>
      <c r="K27" s="3">
        <f t="shared" si="3"/>
        <v>2.5690626694226666E-6</v>
      </c>
    </row>
    <row r="28" spans="1:11" x14ac:dyDescent="0.25">
      <c r="A28" s="1">
        <v>43160</v>
      </c>
      <c r="B28" s="3">
        <f>+'3'!B28</f>
        <v>2.1833230904214185E-2</v>
      </c>
      <c r="C28" s="3">
        <f>+'3'!C28</f>
        <v>-1.5149188833585292E-3</v>
      </c>
      <c r="D28" s="3">
        <f t="shared" si="0"/>
        <v>2.18411967756558E-2</v>
      </c>
      <c r="E28" s="3">
        <f t="shared" si="1"/>
        <v>-1.0613519639955456E-3</v>
      </c>
      <c r="F28">
        <f t="shared" si="4"/>
        <v>-2.3181197093855461E-5</v>
      </c>
      <c r="G28">
        <f t="shared" si="5"/>
        <v>4.7703787659291732E-4</v>
      </c>
      <c r="H28">
        <f t="shared" si="2"/>
        <v>1.055747502181038E-2</v>
      </c>
      <c r="I28" s="3">
        <f t="shared" si="6"/>
        <v>-1.2072393905168909E-2</v>
      </c>
      <c r="J28">
        <f t="shared" si="7"/>
        <v>1.4574269460155943E-4</v>
      </c>
      <c r="K28" s="3">
        <f t="shared" si="3"/>
        <v>1.1264679914772018E-6</v>
      </c>
    </row>
    <row r="29" spans="1:11" x14ac:dyDescent="0.25">
      <c r="A29" s="1">
        <v>43191</v>
      </c>
      <c r="B29" s="3">
        <f>+'3'!B29</f>
        <v>-1.5586588137602941E-2</v>
      </c>
      <c r="C29" s="3">
        <f>+'3'!C29</f>
        <v>-3.4376179630302151E-2</v>
      </c>
      <c r="D29" s="3">
        <f t="shared" si="0"/>
        <v>-1.5578622266161326E-2</v>
      </c>
      <c r="E29" s="3">
        <f t="shared" si="1"/>
        <v>-3.3922612710939166E-2</v>
      </c>
      <c r="F29">
        <f t="shared" si="4"/>
        <v>5.2846756970500411E-4</v>
      </c>
      <c r="G29">
        <f t="shared" si="5"/>
        <v>2.4269347171173745E-4</v>
      </c>
      <c r="H29">
        <f t="shared" si="2"/>
        <v>-8.3073885263179013E-3</v>
      </c>
      <c r="I29" s="3">
        <f t="shared" si="6"/>
        <v>-2.6068791103984249E-2</v>
      </c>
      <c r="J29">
        <f t="shared" si="7"/>
        <v>6.7958186962316835E-4</v>
      </c>
      <c r="K29" s="3">
        <f t="shared" si="3"/>
        <v>1.1507436531363715E-3</v>
      </c>
    </row>
    <row r="30" spans="1:11" x14ac:dyDescent="0.25">
      <c r="A30" s="1">
        <v>43221</v>
      </c>
      <c r="B30" s="3">
        <f>+'3'!B30</f>
        <v>-1.4180780434943641E-2</v>
      </c>
      <c r="C30" s="3">
        <f>+'3'!C30</f>
        <v>-1.857713634965763E-2</v>
      </c>
      <c r="D30" s="3">
        <f t="shared" si="0"/>
        <v>-1.4172814563502025E-2</v>
      </c>
      <c r="E30" s="3">
        <f t="shared" si="1"/>
        <v>-1.8123569430294646E-2</v>
      </c>
      <c r="F30">
        <f t="shared" si="4"/>
        <v>2.5686198876432009E-4</v>
      </c>
      <c r="G30">
        <f t="shared" si="5"/>
        <v>2.0086867265141511E-4</v>
      </c>
      <c r="H30">
        <f t="shared" si="2"/>
        <v>-7.5986632795191772E-3</v>
      </c>
      <c r="I30" s="3">
        <f t="shared" si="6"/>
        <v>-1.0978473070138453E-2</v>
      </c>
      <c r="J30">
        <f t="shared" si="7"/>
        <v>1.2052687095175523E-4</v>
      </c>
      <c r="K30" s="3">
        <f t="shared" si="3"/>
        <v>3.2846376889471063E-4</v>
      </c>
    </row>
    <row r="31" spans="1:11" x14ac:dyDescent="0.25">
      <c r="A31" s="1">
        <v>43252</v>
      </c>
      <c r="B31" s="3">
        <f>+'3'!B31</f>
        <v>-3.1032064091913614E-2</v>
      </c>
      <c r="C31" s="3">
        <f>+'3'!C31</f>
        <v>-6.2911771619940104E-3</v>
      </c>
      <c r="D31" s="3">
        <f t="shared" si="0"/>
        <v>-3.1024098220471998E-2</v>
      </c>
      <c r="E31" s="3">
        <f t="shared" si="1"/>
        <v>-5.8376102426310273E-3</v>
      </c>
      <c r="F31">
        <f t="shared" si="4"/>
        <v>1.8110659354021835E-4</v>
      </c>
      <c r="G31">
        <f t="shared" si="5"/>
        <v>9.624946703934938E-4</v>
      </c>
      <c r="H31">
        <f t="shared" si="2"/>
        <v>-1.6094085623606105E-2</v>
      </c>
      <c r="I31" s="3">
        <f t="shared" si="6"/>
        <v>9.8029084616120948E-3</v>
      </c>
      <c r="J31">
        <f t="shared" si="7"/>
        <v>9.6097014306746012E-5</v>
      </c>
      <c r="K31" s="3">
        <f t="shared" si="3"/>
        <v>3.4077693344870679E-5</v>
      </c>
    </row>
    <row r="32" spans="1:11" x14ac:dyDescent="0.25">
      <c r="A32" s="1">
        <v>43282</v>
      </c>
      <c r="B32" s="3">
        <f>+'3'!B32</f>
        <v>-1.7928882530592327E-2</v>
      </c>
      <c r="C32" s="3">
        <f>+'3'!C32</f>
        <v>3.0368771955169294E-3</v>
      </c>
      <c r="D32" s="3">
        <f t="shared" si="0"/>
        <v>-1.7920916659150712E-2</v>
      </c>
      <c r="E32" s="3">
        <f t="shared" si="1"/>
        <v>3.490444114879913E-3</v>
      </c>
      <c r="F32">
        <f t="shared" si="4"/>
        <v>-6.2551958086185994E-5</v>
      </c>
      <c r="G32">
        <f t="shared" si="5"/>
        <v>3.211592539042255E-4</v>
      </c>
      <c r="H32">
        <f t="shared" si="2"/>
        <v>-9.4882350735422775E-3</v>
      </c>
      <c r="I32" s="3">
        <f t="shared" si="6"/>
        <v>1.2525112269059207E-2</v>
      </c>
      <c r="J32">
        <f t="shared" si="7"/>
        <v>1.5687843735253748E-4</v>
      </c>
      <c r="K32" s="3">
        <f t="shared" si="3"/>
        <v>1.2183200119099819E-5</v>
      </c>
    </row>
    <row r="33" spans="1:11" x14ac:dyDescent="0.25">
      <c r="A33" s="1">
        <v>43313</v>
      </c>
      <c r="B33" s="3">
        <f>+'3'!B33</f>
        <v>2.1023165948397038E-2</v>
      </c>
      <c r="C33" s="3">
        <f>+'3'!C33</f>
        <v>2.201237825193636E-2</v>
      </c>
      <c r="D33" s="3">
        <f t="shared" si="0"/>
        <v>2.1031131819838653E-2</v>
      </c>
      <c r="E33" s="3">
        <f t="shared" si="1"/>
        <v>2.2465945171299344E-2</v>
      </c>
      <c r="F33">
        <f t="shared" si="4"/>
        <v>4.7248425435486417E-4</v>
      </c>
      <c r="G33">
        <f t="shared" si="5"/>
        <v>4.4230850562342993E-4</v>
      </c>
      <c r="H33">
        <f t="shared" si="2"/>
        <v>1.0149088096167221E-2</v>
      </c>
      <c r="I33" s="3">
        <f t="shared" si="6"/>
        <v>1.1863290155769139E-2</v>
      </c>
      <c r="J33">
        <f t="shared" si="7"/>
        <v>1.4073765331996897E-4</v>
      </c>
      <c r="K33" s="3">
        <f t="shared" si="3"/>
        <v>5.0471869243982827E-4</v>
      </c>
    </row>
    <row r="34" spans="1:11" x14ac:dyDescent="0.25">
      <c r="A34" s="1">
        <v>43344</v>
      </c>
      <c r="B34" s="3">
        <f>+'3'!B34</f>
        <v>-3.8195819955037846E-2</v>
      </c>
      <c r="C34" s="3">
        <f>+'3'!C34</f>
        <v>-2.3963107262153449E-2</v>
      </c>
      <c r="D34" s="3">
        <f t="shared" si="0"/>
        <v>-3.8187854083596227E-2</v>
      </c>
      <c r="E34" s="3">
        <f t="shared" si="1"/>
        <v>-2.3509540342790465E-2</v>
      </c>
      <c r="F34">
        <f t="shared" si="4"/>
        <v>8.9777889618290112E-4</v>
      </c>
      <c r="G34">
        <f t="shared" si="5"/>
        <v>1.458312199510037E-3</v>
      </c>
      <c r="H34">
        <f t="shared" si="2"/>
        <v>-1.9705628391862632E-2</v>
      </c>
      <c r="I34" s="3">
        <f t="shared" si="6"/>
        <v>-4.2574788702908171E-3</v>
      </c>
      <c r="J34">
        <f t="shared" si="7"/>
        <v>1.8126126330972771E-5</v>
      </c>
      <c r="K34" s="3">
        <f t="shared" si="3"/>
        <v>5.5269848712929243E-4</v>
      </c>
    </row>
    <row r="35" spans="1:11" x14ac:dyDescent="0.25">
      <c r="A35" s="1">
        <v>43374</v>
      </c>
      <c r="B35" s="3">
        <f>+'3'!B35</f>
        <v>8.1776802543702676E-3</v>
      </c>
      <c r="C35" s="3">
        <f>+'3'!C35</f>
        <v>4.0928273976257312E-3</v>
      </c>
      <c r="D35" s="3">
        <f t="shared" ref="D35:D62" si="8">+B35-AVERAGE(B$3:B$62)</f>
        <v>8.185646125811883E-3</v>
      </c>
      <c r="E35" s="3">
        <f t="shared" ref="E35:E62" si="9">+C35-AVERAGE(C$3:C$62)</f>
        <v>4.5463943169887144E-3</v>
      </c>
      <c r="F35">
        <f t="shared" si="4"/>
        <v>3.7215175027271832E-5</v>
      </c>
      <c r="G35">
        <f t="shared" si="5"/>
        <v>6.7004802497019084E-5</v>
      </c>
      <c r="H35">
        <f t="shared" ref="H35:H62" si="10">+$G$70+$G$69*B35</f>
        <v>3.6731525883967556E-3</v>
      </c>
      <c r="I35" s="3">
        <f t="shared" si="6"/>
        <v>4.1967480922897558E-4</v>
      </c>
      <c r="J35">
        <f t="shared" si="7"/>
        <v>1.7612694550137705E-7</v>
      </c>
      <c r="K35" s="3">
        <f t="shared" ref="K35:K62" si="11">+(C35-AVERAGE($C$3:$C$62))^2</f>
        <v>2.0669701285547277E-5</v>
      </c>
    </row>
    <row r="36" spans="1:11" x14ac:dyDescent="0.25">
      <c r="A36" s="1">
        <v>43405</v>
      </c>
      <c r="B36" s="3">
        <f>+'3'!B36</f>
        <v>-3.8824273083222005E-2</v>
      </c>
      <c r="C36" s="3">
        <f>+'3'!C36</f>
        <v>-1.2369652573353651E-2</v>
      </c>
      <c r="D36" s="3">
        <f t="shared" si="8"/>
        <v>-3.8816307211780386E-2</v>
      </c>
      <c r="E36" s="3">
        <f t="shared" si="9"/>
        <v>-1.1916085653990667E-2</v>
      </c>
      <c r="F36">
        <f t="shared" si="4"/>
        <v>4.6253844150719075E-4</v>
      </c>
      <c r="G36">
        <f t="shared" si="5"/>
        <v>1.506705705559314E-3</v>
      </c>
      <c r="H36">
        <f t="shared" si="10"/>
        <v>-2.0022457356116567E-2</v>
      </c>
      <c r="I36" s="3">
        <f t="shared" si="6"/>
        <v>7.6528047827629161E-3</v>
      </c>
      <c r="J36">
        <f t="shared" si="7"/>
        <v>5.8565421043078962E-5</v>
      </c>
      <c r="K36" s="3">
        <f t="shared" si="11"/>
        <v>1.4199309731324219E-4</v>
      </c>
    </row>
    <row r="37" spans="1:11" x14ac:dyDescent="0.25">
      <c r="A37" s="1">
        <v>43435</v>
      </c>
      <c r="B37" s="3">
        <f>+'3'!B37</f>
        <v>-2.0373578992026631E-2</v>
      </c>
      <c r="C37" s="3">
        <f>+'3'!C37</f>
        <v>4.4939574259217352E-5</v>
      </c>
      <c r="D37" s="3">
        <f t="shared" si="8"/>
        <v>-2.0365613120585015E-2</v>
      </c>
      <c r="E37" s="3">
        <f t="shared" si="9"/>
        <v>4.9850649362220096E-4</v>
      </c>
      <c r="F37">
        <f t="shared" si="4"/>
        <v>-1.0152390387209127E-5</v>
      </c>
      <c r="G37">
        <f t="shared" si="5"/>
        <v>4.1475819777734451E-4</v>
      </c>
      <c r="H37">
        <f t="shared" si="10"/>
        <v>-1.0720706698004486E-2</v>
      </c>
      <c r="I37" s="3">
        <f t="shared" si="6"/>
        <v>1.0765646272263703E-2</v>
      </c>
      <c r="J37">
        <f t="shared" si="7"/>
        <v>1.1589913965950536E-4</v>
      </c>
      <c r="K37" s="3">
        <f t="shared" si="11"/>
        <v>2.4850872418350151E-7</v>
      </c>
    </row>
    <row r="38" spans="1:11" x14ac:dyDescent="0.25">
      <c r="A38" s="1">
        <v>43466</v>
      </c>
      <c r="B38" s="3">
        <f>+'3'!B38</f>
        <v>2.816348363223109E-2</v>
      </c>
      <c r="C38" s="3">
        <f>+'3'!C38</f>
        <v>8.1054570347662835E-3</v>
      </c>
      <c r="D38" s="3">
        <f t="shared" si="8"/>
        <v>2.8171449503672705E-2</v>
      </c>
      <c r="E38" s="3">
        <f t="shared" si="9"/>
        <v>8.5590239541292676E-3</v>
      </c>
      <c r="F38">
        <f t="shared" si="4"/>
        <v>2.4112011112447775E-4</v>
      </c>
      <c r="G38">
        <f t="shared" si="5"/>
        <v>7.9363056713798114E-4</v>
      </c>
      <c r="H38">
        <f t="shared" si="10"/>
        <v>1.3748814718182322E-2</v>
      </c>
      <c r="I38" s="3">
        <f t="shared" si="6"/>
        <v>-5.6433576834160389E-3</v>
      </c>
      <c r="J38">
        <f t="shared" si="7"/>
        <v>3.1847485942970842E-5</v>
      </c>
      <c r="K38" s="3">
        <f t="shared" si="11"/>
        <v>7.3256891047358597E-5</v>
      </c>
    </row>
    <row r="39" spans="1:11" x14ac:dyDescent="0.25">
      <c r="A39" s="1">
        <v>43497</v>
      </c>
      <c r="B39" s="3">
        <f>+'3'!B39</f>
        <v>1.3838053658832949E-2</v>
      </c>
      <c r="C39" s="3">
        <f>+'3'!C39</f>
        <v>4.3738673388946658E-3</v>
      </c>
      <c r="D39" s="3">
        <f t="shared" si="8"/>
        <v>1.3846019530274565E-2</v>
      </c>
      <c r="E39" s="3">
        <f t="shared" si="9"/>
        <v>4.827434258257649E-3</v>
      </c>
      <c r="F39">
        <f t="shared" si="4"/>
        <v>6.6840749020951915E-5</v>
      </c>
      <c r="G39">
        <f t="shared" si="5"/>
        <v>1.9171225683274468E-4</v>
      </c>
      <c r="H39">
        <f t="shared" si="10"/>
        <v>6.5267786785526806E-3</v>
      </c>
      <c r="I39" s="3">
        <f t="shared" si="6"/>
        <v>-2.1529113396580148E-3</v>
      </c>
      <c r="J39">
        <f t="shared" si="7"/>
        <v>4.6350272364280682E-6</v>
      </c>
      <c r="K39" s="3">
        <f t="shared" si="11"/>
        <v>2.3304121517799579E-5</v>
      </c>
    </row>
    <row r="40" spans="1:11" x14ac:dyDescent="0.25">
      <c r="A40" s="1">
        <v>43525</v>
      </c>
      <c r="B40" s="3">
        <f>+'3'!B40</f>
        <v>-4.0354011804461298E-2</v>
      </c>
      <c r="C40" s="3">
        <f>+'3'!C40</f>
        <v>-1.1781373656267302E-2</v>
      </c>
      <c r="D40" s="3">
        <f t="shared" si="8"/>
        <v>-4.0346045933019679E-2</v>
      </c>
      <c r="E40" s="3">
        <f t="shared" si="9"/>
        <v>-1.1327806736904318E-2</v>
      </c>
      <c r="F40">
        <f t="shared" si="4"/>
        <v>4.5703221092751136E-4</v>
      </c>
      <c r="G40">
        <f t="shared" si="5"/>
        <v>1.6278034224293338E-3</v>
      </c>
      <c r="H40">
        <f t="shared" si="10"/>
        <v>-2.0793661305772707E-2</v>
      </c>
      <c r="I40" s="3">
        <f t="shared" si="6"/>
        <v>9.0122876495054051E-3</v>
      </c>
      <c r="J40">
        <f t="shared" si="7"/>
        <v>8.1221328677427655E-5</v>
      </c>
      <c r="K40" s="3">
        <f t="shared" si="11"/>
        <v>1.2831920546865484E-4</v>
      </c>
    </row>
    <row r="41" spans="1:11" x14ac:dyDescent="0.25">
      <c r="A41" s="1">
        <v>43556</v>
      </c>
      <c r="B41" s="3">
        <f>+'3'!B41</f>
        <v>4.5471165881277198E-2</v>
      </c>
      <c r="C41" s="3">
        <f>+'3'!C41</f>
        <v>-7.0238136967548659E-4</v>
      </c>
      <c r="D41" s="3">
        <f t="shared" si="8"/>
        <v>4.5479131752718817E-2</v>
      </c>
      <c r="E41" s="3">
        <f t="shared" si="9"/>
        <v>-2.4881445031250303E-4</v>
      </c>
      <c r="F41">
        <f t="shared" si="4"/>
        <v>-1.1315865167742634E-5</v>
      </c>
      <c r="G41">
        <f t="shared" si="5"/>
        <v>2.068351424981157E-3</v>
      </c>
      <c r="H41">
        <f t="shared" si="10"/>
        <v>2.2474326287271983E-2</v>
      </c>
      <c r="I41" s="3">
        <f t="shared" si="6"/>
        <v>-2.317670765694747E-2</v>
      </c>
      <c r="J41">
        <f t="shared" si="7"/>
        <v>5.3715977781560744E-4</v>
      </c>
      <c r="K41" s="3">
        <f t="shared" si="11"/>
        <v>6.1908630684313044E-8</v>
      </c>
    </row>
    <row r="42" spans="1:11" x14ac:dyDescent="0.25">
      <c r="A42" s="1">
        <v>43586</v>
      </c>
      <c r="B42" s="3">
        <f>+'3'!B42</f>
        <v>-1.4248981975014896E-2</v>
      </c>
      <c r="C42" s="3">
        <f>+'3'!C42</f>
        <v>7.6716829684240206E-3</v>
      </c>
      <c r="D42" s="3">
        <f t="shared" si="8"/>
        <v>-1.4241016103573281E-2</v>
      </c>
      <c r="E42" s="3">
        <f t="shared" si="9"/>
        <v>8.1252498877870047E-3</v>
      </c>
      <c r="F42">
        <f t="shared" si="4"/>
        <v>-1.1571181449753172E-4</v>
      </c>
      <c r="G42">
        <f t="shared" si="5"/>
        <v>2.028065396622335E-4</v>
      </c>
      <c r="H42">
        <f t="shared" si="10"/>
        <v>-7.6330464695014335E-3</v>
      </c>
      <c r="I42" s="3">
        <f t="shared" si="6"/>
        <v>1.5304729437925454E-2</v>
      </c>
      <c r="J42">
        <f t="shared" si="7"/>
        <v>2.3423474316810198E-4</v>
      </c>
      <c r="K42" s="3">
        <f t="shared" si="11"/>
        <v>6.6019685738982734E-5</v>
      </c>
    </row>
    <row r="43" spans="1:11" x14ac:dyDescent="0.25">
      <c r="A43" s="1">
        <v>43617</v>
      </c>
      <c r="B43" s="3">
        <f>+'3'!B43</f>
        <v>1.4654166340030139E-2</v>
      </c>
      <c r="C43" s="3">
        <f>+'3'!C43</f>
        <v>1.5648871426696687E-3</v>
      </c>
      <c r="D43" s="3">
        <f t="shared" si="8"/>
        <v>1.4662132211471755E-2</v>
      </c>
      <c r="E43" s="3">
        <f t="shared" si="9"/>
        <v>2.0184540620326523E-3</v>
      </c>
      <c r="F43">
        <f t="shared" si="4"/>
        <v>2.959484032030496E-5</v>
      </c>
      <c r="G43">
        <f t="shared" si="5"/>
        <v>2.149781209866776E-4</v>
      </c>
      <c r="H43">
        <f t="shared" si="10"/>
        <v>6.9382145102833753E-3</v>
      </c>
      <c r="I43" s="3">
        <f t="shared" si="6"/>
        <v>-5.3733273676137066E-3</v>
      </c>
      <c r="J43">
        <f t="shared" si="7"/>
        <v>2.8872646999546445E-5</v>
      </c>
      <c r="K43" s="3">
        <f t="shared" si="11"/>
        <v>4.0741568005361141E-6</v>
      </c>
    </row>
    <row r="44" spans="1:11" x14ac:dyDescent="0.25">
      <c r="A44" s="1">
        <v>43647</v>
      </c>
      <c r="B44" s="3">
        <f>+'3'!B44</f>
        <v>8.832934793532754E-3</v>
      </c>
      <c r="C44" s="3">
        <f>+'3'!C44</f>
        <v>1.5039440425321571E-2</v>
      </c>
      <c r="D44" s="3">
        <f t="shared" si="8"/>
        <v>8.8409006649743695E-3</v>
      </c>
      <c r="E44" s="3">
        <f t="shared" si="9"/>
        <v>1.5493007344684555E-2</v>
      </c>
      <c r="F44">
        <f t="shared" si="4"/>
        <v>1.3697213893607447E-4</v>
      </c>
      <c r="G44">
        <f t="shared" si="5"/>
        <v>7.8161524567944244E-5</v>
      </c>
      <c r="H44">
        <f t="shared" si="10"/>
        <v>4.0034932417488765E-3</v>
      </c>
      <c r="I44" s="3">
        <f t="shared" si="6"/>
        <v>1.1035947183572694E-2</v>
      </c>
      <c r="J44">
        <f t="shared" si="7"/>
        <v>1.2179213023860609E-4</v>
      </c>
      <c r="K44" s="3">
        <f t="shared" si="11"/>
        <v>2.4003327658244955E-4</v>
      </c>
    </row>
    <row r="45" spans="1:11" x14ac:dyDescent="0.25">
      <c r="A45" s="1">
        <v>43678</v>
      </c>
      <c r="B45" s="3">
        <f>+'3'!B45</f>
        <v>-1.9758344253293814E-2</v>
      </c>
      <c r="C45" s="3">
        <f>+'3'!C45</f>
        <v>-2.4278464213183248E-3</v>
      </c>
      <c r="D45" s="3">
        <f t="shared" si="8"/>
        <v>-1.9750378381852198E-2</v>
      </c>
      <c r="E45" s="3">
        <f t="shared" si="9"/>
        <v>-1.9742795019553412E-3</v>
      </c>
      <c r="F45">
        <f t="shared" si="4"/>
        <v>3.8992767195152698E-5</v>
      </c>
      <c r="G45">
        <f t="shared" si="5"/>
        <v>3.9007744622633465E-4</v>
      </c>
      <c r="H45">
        <f t="shared" si="10"/>
        <v>-1.0410541665317054E-2</v>
      </c>
      <c r="I45" s="3">
        <f t="shared" si="6"/>
        <v>7.9826952439987289E-3</v>
      </c>
      <c r="J45">
        <f t="shared" si="7"/>
        <v>6.3723423358559933E-5</v>
      </c>
      <c r="K45" s="3">
        <f t="shared" si="11"/>
        <v>3.8977795518410303E-6</v>
      </c>
    </row>
    <row r="46" spans="1:11" x14ac:dyDescent="0.25">
      <c r="A46" s="1">
        <v>43709</v>
      </c>
      <c r="B46" s="3">
        <f>+'3'!B46</f>
        <v>-4.5757372207069102E-2</v>
      </c>
      <c r="C46" s="3">
        <f>+'3'!C46</f>
        <v>-2.6110666458710963E-2</v>
      </c>
      <c r="D46" s="3">
        <f t="shared" si="8"/>
        <v>-4.5749406335627484E-2</v>
      </c>
      <c r="E46" s="3">
        <f t="shared" si="9"/>
        <v>-2.5657099539347979E-2</v>
      </c>
      <c r="F46">
        <f t="shared" si="4"/>
        <v>1.1737970722192714E-3</v>
      </c>
      <c r="G46">
        <f t="shared" si="5"/>
        <v>2.0930081800623521E-3</v>
      </c>
      <c r="H46">
        <f t="shared" si="10"/>
        <v>-2.3517716614074535E-2</v>
      </c>
      <c r="I46" s="3">
        <f t="shared" si="6"/>
        <v>-2.5929498446364274E-3</v>
      </c>
      <c r="J46">
        <f t="shared" si="7"/>
        <v>6.7233888968000728E-6</v>
      </c>
      <c r="K46" s="3">
        <f t="shared" si="11"/>
        <v>6.582867567720103E-4</v>
      </c>
    </row>
    <row r="47" spans="1:11" x14ac:dyDescent="0.25">
      <c r="A47" s="1">
        <v>43739</v>
      </c>
      <c r="B47" s="3">
        <f>+'3'!B47</f>
        <v>5.4626636783689619E-2</v>
      </c>
      <c r="C47" s="3">
        <f>+'3'!C47</f>
        <v>1.5786816574254292E-2</v>
      </c>
      <c r="D47" s="3">
        <f t="shared" si="8"/>
        <v>5.4634602655131238E-2</v>
      </c>
      <c r="E47" s="3">
        <f t="shared" si="9"/>
        <v>1.6240383493617276E-2</v>
      </c>
      <c r="F47">
        <f t="shared" si="4"/>
        <v>8.8728689914073196E-4</v>
      </c>
      <c r="G47">
        <f t="shared" si="5"/>
        <v>2.9849398072840732E-3</v>
      </c>
      <c r="H47">
        <f t="shared" si="10"/>
        <v>2.7089974190321865E-2</v>
      </c>
      <c r="I47" s="3">
        <f t="shared" si="6"/>
        <v>-1.1303157616067573E-2</v>
      </c>
      <c r="J47">
        <f t="shared" si="7"/>
        <v>1.2776137209366637E-4</v>
      </c>
      <c r="K47" s="3">
        <f t="shared" si="11"/>
        <v>2.6375005601975647E-4</v>
      </c>
    </row>
    <row r="48" spans="1:11" x14ac:dyDescent="0.25">
      <c r="A48" s="1">
        <v>43770</v>
      </c>
      <c r="B48" s="3">
        <f>+'3'!B48</f>
        <v>-4.7205137129787467E-2</v>
      </c>
      <c r="C48" s="3">
        <f>+'3'!C48</f>
        <v>-1.7623066987808911E-2</v>
      </c>
      <c r="D48" s="3">
        <f t="shared" si="8"/>
        <v>-4.7197171258345848E-2</v>
      </c>
      <c r="E48" s="3">
        <f t="shared" si="9"/>
        <v>-1.7169500068445927E-2</v>
      </c>
      <c r="F48">
        <f t="shared" si="4"/>
        <v>8.103518351506232E-4</v>
      </c>
      <c r="G48">
        <f t="shared" si="5"/>
        <v>2.2275729747896272E-3</v>
      </c>
      <c r="H48">
        <f t="shared" si="10"/>
        <v>-2.4247594214132598E-2</v>
      </c>
      <c r="I48" s="3">
        <f t="shared" si="6"/>
        <v>6.6245272263236871E-3</v>
      </c>
      <c r="J48">
        <f t="shared" si="7"/>
        <v>4.3884360972303801E-5</v>
      </c>
      <c r="K48" s="3">
        <f t="shared" si="11"/>
        <v>2.9479173260036468E-4</v>
      </c>
    </row>
    <row r="49" spans="1:11" x14ac:dyDescent="0.25">
      <c r="A49" s="1">
        <v>43800</v>
      </c>
      <c r="B49" s="3">
        <f>+'3'!B49</f>
        <v>1.3883911790670833E-2</v>
      </c>
      <c r="C49" s="3">
        <f>+'3'!C49</f>
        <v>-8.7359802893294258E-4</v>
      </c>
      <c r="D49" s="3">
        <f t="shared" si="8"/>
        <v>1.3891877662112449E-2</v>
      </c>
      <c r="E49" s="3">
        <f t="shared" si="9"/>
        <v>-4.2003110956995903E-4</v>
      </c>
      <c r="F49">
        <f t="shared" si="4"/>
        <v>-5.8350207884272202E-6</v>
      </c>
      <c r="G49">
        <f t="shared" si="5"/>
        <v>1.9298426497909882E-4</v>
      </c>
      <c r="H49">
        <f t="shared" si="10"/>
        <v>6.5498976412266315E-3</v>
      </c>
      <c r="I49" s="3">
        <f t="shared" si="6"/>
        <v>-7.4234956701595741E-3</v>
      </c>
      <c r="J49">
        <f t="shared" si="7"/>
        <v>5.5108287964877944E-5</v>
      </c>
      <c r="K49" s="3">
        <f t="shared" si="11"/>
        <v>1.7642613300657094E-7</v>
      </c>
    </row>
    <row r="50" spans="1:11" x14ac:dyDescent="0.25">
      <c r="A50" s="1">
        <v>43831</v>
      </c>
      <c r="B50" s="3">
        <f>+'3'!B50</f>
        <v>4.5751000476537129E-3</v>
      </c>
      <c r="C50" s="3">
        <f>+'3'!C50</f>
        <v>9.896028858749073E-4</v>
      </c>
      <c r="D50" s="3">
        <f t="shared" si="8"/>
        <v>4.5830659190953284E-3</v>
      </c>
      <c r="E50" s="3">
        <f t="shared" si="9"/>
        <v>1.4431698052378909E-3</v>
      </c>
      <c r="F50">
        <f t="shared" si="4"/>
        <v>6.6141423498532206E-6</v>
      </c>
      <c r="G50">
        <f t="shared" si="5"/>
        <v>2.1004493218773106E-5</v>
      </c>
      <c r="H50">
        <f t="shared" si="10"/>
        <v>1.8569443393684274E-3</v>
      </c>
      <c r="I50" s="3">
        <f t="shared" si="6"/>
        <v>-8.6734145349352007E-4</v>
      </c>
      <c r="J50">
        <f t="shared" si="7"/>
        <v>7.5228119694825207E-7</v>
      </c>
      <c r="K50" s="3">
        <f t="shared" si="11"/>
        <v>2.0827390867503722E-6</v>
      </c>
    </row>
    <row r="51" spans="1:11" x14ac:dyDescent="0.25">
      <c r="A51" s="1">
        <v>43862</v>
      </c>
      <c r="B51" s="3">
        <f>+'3'!B51</f>
        <v>1.6547663016812209E-2</v>
      </c>
      <c r="C51" s="3">
        <f>+'3'!C51</f>
        <v>-1.5035559833420642E-3</v>
      </c>
      <c r="D51" s="3">
        <f t="shared" si="8"/>
        <v>1.6555628888253824E-2</v>
      </c>
      <c r="E51" s="3">
        <f t="shared" si="9"/>
        <v>-1.0499890639790806E-3</v>
      </c>
      <c r="F51">
        <f t="shared" ref="F51:F62" si="12">+D51*E51</f>
        <v>-1.738322927996266E-5</v>
      </c>
      <c r="G51">
        <f t="shared" ref="G51:G62" si="13">+D51*D51</f>
        <v>2.7408884788558457E-4</v>
      </c>
      <c r="H51">
        <f t="shared" si="10"/>
        <v>7.8928037453732044E-3</v>
      </c>
      <c r="I51" s="3">
        <f t="shared" ref="I51:I62" si="14">+C51-H51</f>
        <v>-9.3963597287152686E-3</v>
      </c>
      <c r="J51">
        <f t="shared" ref="J51:J62" si="15">+I51*I51</f>
        <v>8.8291576151422075E-5</v>
      </c>
      <c r="K51" s="3">
        <f t="shared" si="11"/>
        <v>1.1024770344756657E-6</v>
      </c>
    </row>
    <row r="52" spans="1:11" x14ac:dyDescent="0.25">
      <c r="A52" s="1">
        <v>43891</v>
      </c>
      <c r="B52" s="3">
        <f>+'3'!B52</f>
        <v>-0.21864811988476396</v>
      </c>
      <c r="C52" s="3">
        <f>+'3'!C52</f>
        <v>-0.104304645446745</v>
      </c>
      <c r="D52" s="3">
        <f t="shared" si="8"/>
        <v>-0.21864015401332235</v>
      </c>
      <c r="E52" s="3">
        <f t="shared" si="9"/>
        <v>-0.10385107852738203</v>
      </c>
      <c r="F52">
        <f t="shared" si="12"/>
        <v>2.2706015803676441E-2</v>
      </c>
      <c r="G52">
        <f t="shared" si="13"/>
        <v>4.7803516946969313E-2</v>
      </c>
      <c r="H52">
        <f t="shared" si="10"/>
        <v>-0.110679024369966</v>
      </c>
      <c r="I52" s="3">
        <f t="shared" si="14"/>
        <v>6.3743789232209996E-3</v>
      </c>
      <c r="J52">
        <f t="shared" si="15"/>
        <v>4.0632706656804111E-5</v>
      </c>
      <c r="K52" s="3">
        <f t="shared" si="11"/>
        <v>1.0785046511300468E-2</v>
      </c>
    </row>
    <row r="53" spans="1:11" x14ac:dyDescent="0.25">
      <c r="A53" s="1">
        <v>43922</v>
      </c>
      <c r="B53" s="3">
        <f>+'3'!B53</f>
        <v>-0.12360378088864488</v>
      </c>
      <c r="C53" s="3">
        <f>+'3'!C53</f>
        <v>-0.17254995391705585</v>
      </c>
      <c r="D53" s="3">
        <f t="shared" si="8"/>
        <v>-0.12359581501720326</v>
      </c>
      <c r="E53" s="3">
        <f t="shared" si="9"/>
        <v>-0.17209638699769286</v>
      </c>
      <c r="F53">
        <f t="shared" si="12"/>
        <v>2.1270393212495874E-2</v>
      </c>
      <c r="G53">
        <f t="shared" si="13"/>
        <v>1.5275925489766728E-2</v>
      </c>
      <c r="H53">
        <f t="shared" si="10"/>
        <v>-6.2763279930364749E-2</v>
      </c>
      <c r="I53" s="3">
        <f t="shared" si="14"/>
        <v>-0.10978667398669111</v>
      </c>
      <c r="J53">
        <f t="shared" si="15"/>
        <v>1.2053113785059997E-2</v>
      </c>
      <c r="K53" s="3">
        <f t="shared" si="11"/>
        <v>2.9617166417659668E-2</v>
      </c>
    </row>
    <row r="54" spans="1:11" x14ac:dyDescent="0.25">
      <c r="A54" s="1">
        <v>43952</v>
      </c>
      <c r="B54" s="3">
        <f>+'3'!B54</f>
        <v>9.6607488668106312E-2</v>
      </c>
      <c r="C54" s="3">
        <f>+'3'!C54</f>
        <v>9.9182076947842202E-2</v>
      </c>
      <c r="D54" s="3">
        <f t="shared" si="8"/>
        <v>9.6615454539547924E-2</v>
      </c>
      <c r="E54" s="3">
        <f t="shared" si="9"/>
        <v>9.9635643867205179E-2</v>
      </c>
      <c r="F54">
        <f t="shared" si="12"/>
        <v>9.6263430205705495E-3</v>
      </c>
      <c r="G54">
        <f t="shared" si="13"/>
        <v>9.3345460558834515E-3</v>
      </c>
      <c r="H54">
        <f t="shared" si="10"/>
        <v>4.8254241220813808E-2</v>
      </c>
      <c r="I54" s="3">
        <f t="shared" si="14"/>
        <v>5.0927835727028394E-2</v>
      </c>
      <c r="J54">
        <f t="shared" si="15"/>
        <v>2.5936444518391897E-3</v>
      </c>
      <c r="K54" s="3">
        <f t="shared" si="11"/>
        <v>9.9272615288325417E-3</v>
      </c>
    </row>
    <row r="55" spans="1:11" x14ac:dyDescent="0.25">
      <c r="A55" s="1">
        <v>43983</v>
      </c>
      <c r="B55" s="3">
        <f>+'3'!B55</f>
        <v>0.2432413427922171</v>
      </c>
      <c r="C55" s="3">
        <f>+'3'!C55</f>
        <v>8.1722192796953586E-2</v>
      </c>
      <c r="D55" s="3">
        <f t="shared" si="8"/>
        <v>0.24324930866365871</v>
      </c>
      <c r="E55" s="3">
        <f t="shared" si="9"/>
        <v>8.2175759716316563E-2</v>
      </c>
      <c r="F55">
        <f t="shared" si="12"/>
        <v>1.998919673990494E-2</v>
      </c>
      <c r="G55">
        <f t="shared" si="13"/>
        <v>5.9170226165347908E-2</v>
      </c>
      <c r="H55">
        <f t="shared" si="10"/>
        <v>0.1221783734165415</v>
      </c>
      <c r="I55" s="3">
        <f t="shared" si="14"/>
        <v>-4.0456180619587917E-2</v>
      </c>
      <c r="J55">
        <f t="shared" si="15"/>
        <v>1.636702550324721E-3</v>
      </c>
      <c r="K55" s="3">
        <f t="shared" si="11"/>
        <v>6.7528554849537962E-3</v>
      </c>
    </row>
    <row r="56" spans="1:11" x14ac:dyDescent="0.25">
      <c r="A56" s="1">
        <v>44013</v>
      </c>
      <c r="B56" s="3">
        <f>+'3'!B56</f>
        <v>1.6861948352080214E-2</v>
      </c>
      <c r="C56" s="3">
        <f>+'3'!C56</f>
        <v>2.1409436692171768E-2</v>
      </c>
      <c r="D56" s="3">
        <f t="shared" si="8"/>
        <v>1.6869914223521829E-2</v>
      </c>
      <c r="E56" s="3">
        <f t="shared" si="9"/>
        <v>2.1863003611534752E-2</v>
      </c>
      <c r="F56">
        <f t="shared" si="12"/>
        <v>3.6882699559513926E-4</v>
      </c>
      <c r="G56">
        <f t="shared" si="13"/>
        <v>2.8459400590898412E-4</v>
      </c>
      <c r="H56">
        <f t="shared" si="10"/>
        <v>8.0512478564573071E-3</v>
      </c>
      <c r="I56" s="3">
        <f t="shared" si="14"/>
        <v>1.3358188835714461E-2</v>
      </c>
      <c r="J56">
        <f t="shared" si="15"/>
        <v>1.7844120897060647E-4</v>
      </c>
      <c r="K56" s="3">
        <f t="shared" si="11"/>
        <v>4.7799092691798163E-4</v>
      </c>
    </row>
    <row r="57" spans="1:11" x14ac:dyDescent="0.25">
      <c r="A57" s="1">
        <v>44044</v>
      </c>
      <c r="B57" s="3">
        <f>+'3'!B57</f>
        <v>-4.5348962260127745E-3</v>
      </c>
      <c r="C57" s="3">
        <f>+'3'!C57</f>
        <v>2.0414432370510216E-2</v>
      </c>
      <c r="D57" s="3">
        <f t="shared" si="8"/>
        <v>-4.5269303545711591E-3</v>
      </c>
      <c r="E57" s="3">
        <f t="shared" si="9"/>
        <v>2.08679992898732E-2</v>
      </c>
      <c r="F57">
        <f t="shared" si="12"/>
        <v>-9.4467979424496382E-5</v>
      </c>
      <c r="G57">
        <f t="shared" si="13"/>
        <v>2.0493098435137759E-5</v>
      </c>
      <c r="H57">
        <f t="shared" si="10"/>
        <v>-2.7357779406249885E-3</v>
      </c>
      <c r="I57" s="3">
        <f t="shared" si="14"/>
        <v>2.3150210311135205E-2</v>
      </c>
      <c r="J57">
        <f t="shared" si="15"/>
        <v>5.3593223744979076E-4</v>
      </c>
      <c r="K57" s="3">
        <f t="shared" si="11"/>
        <v>4.3547339436214837E-4</v>
      </c>
    </row>
    <row r="58" spans="1:11" x14ac:dyDescent="0.25">
      <c r="A58" s="1">
        <v>44075</v>
      </c>
      <c r="B58" s="3">
        <f>+'3'!B58</f>
        <v>4.8972703932673056E-2</v>
      </c>
      <c r="C58" s="3">
        <f>+'3'!C58</f>
        <v>2.0327410901609833E-2</v>
      </c>
      <c r="D58" s="3">
        <f t="shared" si="8"/>
        <v>4.8980669804114675E-2</v>
      </c>
      <c r="E58" s="3">
        <f t="shared" si="9"/>
        <v>2.0780977820972817E-2</v>
      </c>
      <c r="F58">
        <f t="shared" si="12"/>
        <v>1.0178662128556999E-3</v>
      </c>
      <c r="G58">
        <f t="shared" si="13"/>
        <v>2.399106014459711E-3</v>
      </c>
      <c r="H58">
        <f t="shared" si="10"/>
        <v>2.4239595046972384E-2</v>
      </c>
      <c r="I58" s="3">
        <f t="shared" si="14"/>
        <v>-3.912184145362551E-3</v>
      </c>
      <c r="J58">
        <f t="shared" si="15"/>
        <v>1.5305184787226112E-5</v>
      </c>
      <c r="K58" s="3">
        <f t="shared" si="11"/>
        <v>4.3184903919576414E-4</v>
      </c>
    </row>
    <row r="59" spans="1:11" x14ac:dyDescent="0.25">
      <c r="A59" s="1">
        <v>44105</v>
      </c>
      <c r="B59" s="3">
        <f>+'3'!B59</f>
        <v>-1.320049907593368E-2</v>
      </c>
      <c r="C59" s="3">
        <f>+'3'!C59</f>
        <v>1.2752340815521235E-2</v>
      </c>
      <c r="D59" s="3">
        <f t="shared" si="8"/>
        <v>-1.3192533204492065E-2</v>
      </c>
      <c r="E59" s="3">
        <f t="shared" si="9"/>
        <v>1.3205907734884219E-2</v>
      </c>
      <c r="F59">
        <f t="shared" si="12"/>
        <v>-1.7421937628791866E-4</v>
      </c>
      <c r="G59">
        <f t="shared" si="13"/>
        <v>1.7404293235162568E-4</v>
      </c>
      <c r="H59">
        <f t="shared" si="10"/>
        <v>-7.1044632927199196E-3</v>
      </c>
      <c r="I59" s="3">
        <f t="shared" si="14"/>
        <v>1.9856804108241154E-2</v>
      </c>
      <c r="J59">
        <f t="shared" si="15"/>
        <v>3.9429266939306276E-4</v>
      </c>
      <c r="K59" s="3">
        <f t="shared" si="11"/>
        <v>1.7439599910227483E-4</v>
      </c>
    </row>
    <row r="60" spans="1:11" x14ac:dyDescent="0.25">
      <c r="A60" s="1">
        <v>44136</v>
      </c>
      <c r="B60" s="3">
        <f>+'3'!B60</f>
        <v>4.4327309369879275E-2</v>
      </c>
      <c r="C60" s="3">
        <f>+'3'!C60</f>
        <v>1.4133148244539262E-2</v>
      </c>
      <c r="D60" s="3">
        <f t="shared" si="8"/>
        <v>4.4335275241320894E-2</v>
      </c>
      <c r="E60" s="3">
        <f t="shared" si="9"/>
        <v>1.4586715163902246E-2</v>
      </c>
      <c r="F60">
        <f t="shared" si="12"/>
        <v>6.4670603165835534E-4</v>
      </c>
      <c r="G60">
        <f t="shared" si="13"/>
        <v>1.9656166307236815E-3</v>
      </c>
      <c r="H60">
        <f t="shared" si="10"/>
        <v>2.1897661365882455E-2</v>
      </c>
      <c r="I60" s="3">
        <f t="shared" si="14"/>
        <v>-7.7645131213431931E-3</v>
      </c>
      <c r="J60">
        <f t="shared" si="15"/>
        <v>6.0287664011510612E-5</v>
      </c>
      <c r="K60" s="3">
        <f t="shared" si="11"/>
        <v>2.1277225927281572E-4</v>
      </c>
    </row>
    <row r="61" spans="1:11" x14ac:dyDescent="0.25">
      <c r="A61" s="1">
        <v>44166</v>
      </c>
      <c r="B61" s="3">
        <f>+'3'!B61</f>
        <v>8.3116134697129862E-3</v>
      </c>
      <c r="C61" s="3">
        <f>+'3'!C61</f>
        <v>6.79828737026833E-3</v>
      </c>
      <c r="D61" s="3">
        <f t="shared" si="8"/>
        <v>8.3195793411546017E-3</v>
      </c>
      <c r="E61" s="3">
        <f t="shared" si="9"/>
        <v>7.2518542896313131E-3</v>
      </c>
      <c r="F61">
        <f t="shared" si="12"/>
        <v>6.0332377133080052E-5</v>
      </c>
      <c r="G61">
        <f t="shared" si="13"/>
        <v>6.9215400413766441E-5</v>
      </c>
      <c r="H61">
        <f t="shared" si="10"/>
        <v>3.7406738083465086E-3</v>
      </c>
      <c r="I61" s="3">
        <f t="shared" si="14"/>
        <v>3.0576135619218214E-3</v>
      </c>
      <c r="J61">
        <f t="shared" si="15"/>
        <v>9.3490006940482478E-6</v>
      </c>
      <c r="K61" s="3">
        <f t="shared" si="11"/>
        <v>5.2589390638044075E-5</v>
      </c>
    </row>
    <row r="62" spans="1:11" x14ac:dyDescent="0.25">
      <c r="A62" s="1">
        <v>44197</v>
      </c>
      <c r="B62" s="3">
        <f>+'3'!B62</f>
        <v>1.6678114721901727E-2</v>
      </c>
      <c r="C62" s="3">
        <f>+'3'!C62</f>
        <v>1.8977796693396387E-2</v>
      </c>
      <c r="D62" s="3">
        <f t="shared" si="8"/>
        <v>1.6686080593343342E-2</v>
      </c>
      <c r="E62" s="3">
        <f t="shared" si="9"/>
        <v>1.9431363612759371E-2</v>
      </c>
      <c r="F62">
        <f t="shared" si="12"/>
        <v>3.2423329928106212E-4</v>
      </c>
      <c r="G62">
        <f t="shared" si="13"/>
        <v>2.7842528556754932E-4</v>
      </c>
      <c r="H62">
        <f t="shared" si="10"/>
        <v>7.9585697933966942E-3</v>
      </c>
      <c r="I62" s="3">
        <f t="shared" si="14"/>
        <v>1.1019226899999693E-2</v>
      </c>
      <c r="J62">
        <f t="shared" si="15"/>
        <v>1.2142336147367684E-4</v>
      </c>
      <c r="K62" s="3">
        <f t="shared" si="11"/>
        <v>3.7757789185126892E-4</v>
      </c>
    </row>
    <row r="63" spans="1:11" x14ac:dyDescent="0.25">
      <c r="A63" s="1"/>
      <c r="B63" s="3"/>
      <c r="C63" s="3"/>
      <c r="D63" s="3"/>
      <c r="E63" s="3"/>
      <c r="I63" s="3"/>
      <c r="K63" s="3"/>
    </row>
    <row r="64" spans="1:11" x14ac:dyDescent="0.25">
      <c r="A64" s="1"/>
      <c r="B64" s="3"/>
      <c r="C64" s="3"/>
      <c r="D64" s="3"/>
      <c r="E64" s="3"/>
      <c r="I64" s="3"/>
      <c r="K64" s="3"/>
    </row>
    <row r="65" spans="1:11" x14ac:dyDescent="0.25">
      <c r="A65" s="1"/>
      <c r="B65" s="3"/>
      <c r="C65" s="3"/>
      <c r="D65" s="3"/>
      <c r="E65" s="3"/>
      <c r="I65" s="3"/>
      <c r="K65" s="3"/>
    </row>
    <row r="66" spans="1:11" x14ac:dyDescent="0.25">
      <c r="A66" s="1"/>
      <c r="C66" s="2"/>
    </row>
    <row r="67" spans="1:11" x14ac:dyDescent="0.25">
      <c r="F67">
        <f>+SUM(F3:F62)</f>
        <v>8.3884265397550284E-2</v>
      </c>
      <c r="G67">
        <f>+SUM(G3:G62)</f>
        <v>0.16639049753124399</v>
      </c>
      <c r="J67">
        <f>+SUM(J3:J62)</f>
        <v>2.2303040240300581E-2</v>
      </c>
      <c r="K67">
        <f>+SUM(K3:K62)</f>
        <v>6.4592534446334532E-2</v>
      </c>
    </row>
    <row r="69" spans="1:11" x14ac:dyDescent="0.25">
      <c r="F69" t="s">
        <v>5</v>
      </c>
      <c r="G69" s="4">
        <f>+F67/G67</f>
        <v>0.50414096142599074</v>
      </c>
    </row>
    <row r="70" spans="1:11" x14ac:dyDescent="0.25">
      <c r="F70" t="s">
        <v>4</v>
      </c>
      <c r="G70" s="4">
        <f>+AVERAGE(C3:C62)-G69*AVERAGE(B3:B62)</f>
        <v>-4.4955099727581158E-4</v>
      </c>
      <c r="I70" t="s">
        <v>9</v>
      </c>
      <c r="J70" s="4">
        <f>1-(J67/K67)</f>
        <v>0.65471179554301839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4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2020-07-08T18:34:06Z</dcterms:created>
  <dcterms:modified xsi:type="dcterms:W3CDTF">2021-09-09T13:09:28Z</dcterms:modified>
</cp:coreProperties>
</file>