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caravaggio_mecon\Desktop\Trabajo\Capacitacion\Excel Avanzado - Primera Parte\"/>
    </mc:Choice>
  </mc:AlternateContent>
  <bookViews>
    <workbookView xWindow="360" yWindow="375" windowWidth="19875" windowHeight="7140" tabRatio="816" activeTab="8"/>
  </bookViews>
  <sheets>
    <sheet name="INDICE" sheetId="4" r:id="rId1"/>
    <sheet name="COINCIDIR" sheetId="3" r:id="rId2"/>
    <sheet name="FILAS" sheetId="7" r:id="rId3"/>
    <sheet name="COLUMNAS" sheetId="6" r:id="rId4"/>
    <sheet name="DESREF" sheetId="2" r:id="rId5"/>
    <sheet name="HIPERVINCULO" sheetId="9" r:id="rId6"/>
    <sheet name="RESTO" sheetId="10" r:id="rId7"/>
    <sheet name="FECHA" sheetId="11" r:id="rId8"/>
    <sheet name="SIFECHA" sheetId="13" r:id="rId9"/>
  </sheets>
  <calcPr calcId="162913"/>
</workbook>
</file>

<file path=xl/calcChain.xml><?xml version="1.0" encoding="utf-8"?>
<calcChain xmlns="http://schemas.openxmlformats.org/spreadsheetml/2006/main">
  <c r="B2" i="7" l="1"/>
  <c r="E30" i="3"/>
  <c r="D30" i="3"/>
  <c r="C30" i="3"/>
  <c r="E29" i="3"/>
  <c r="D29" i="3"/>
  <c r="C29" i="3"/>
  <c r="E28" i="3"/>
  <c r="D28" i="3"/>
  <c r="C28" i="3"/>
  <c r="E27" i="3"/>
  <c r="D27" i="3"/>
  <c r="C27" i="3"/>
  <c r="E26" i="3"/>
  <c r="D26" i="3"/>
  <c r="C26" i="3"/>
  <c r="B30" i="3"/>
  <c r="B29" i="3"/>
  <c r="B28" i="3"/>
  <c r="B27" i="3"/>
  <c r="B26" i="3"/>
  <c r="O7" i="2" l="1"/>
  <c r="O6" i="2"/>
  <c r="N7" i="2"/>
  <c r="M7" i="2"/>
  <c r="L7" i="2"/>
  <c r="N6" i="2"/>
  <c r="M6" i="2"/>
  <c r="L6" i="2"/>
  <c r="K7" i="2"/>
  <c r="J7" i="2"/>
  <c r="I7" i="2"/>
  <c r="H7" i="2"/>
  <c r="G7" i="2"/>
  <c r="F7" i="2"/>
  <c r="E7" i="2"/>
  <c r="D7" i="2"/>
  <c r="K6" i="2"/>
  <c r="J6" i="2"/>
  <c r="I6" i="2"/>
  <c r="H6" i="2"/>
  <c r="G6" i="2"/>
  <c r="F6" i="2"/>
  <c r="E6" i="2"/>
  <c r="D6" i="2"/>
  <c r="B19" i="11" l="1"/>
  <c r="A20" i="11"/>
  <c r="A21" i="11" s="1"/>
  <c r="A22" i="11" s="1"/>
  <c r="A23" i="11" s="1"/>
  <c r="A24" i="11" s="1"/>
  <c r="A25" i="11" s="1"/>
  <c r="A26" i="11" s="1"/>
  <c r="A27" i="11" s="1"/>
  <c r="A28" i="11" s="1"/>
  <c r="A29" i="11" s="1"/>
  <c r="A30" i="11" s="1"/>
  <c r="A19" i="11"/>
  <c r="F5" i="13" l="1"/>
  <c r="E5" i="13"/>
  <c r="B10" i="11"/>
  <c r="B9" i="11"/>
  <c r="B3" i="11"/>
  <c r="B8" i="11"/>
  <c r="B7" i="11"/>
  <c r="B6" i="11"/>
  <c r="B5" i="11"/>
  <c r="B4" i="11"/>
  <c r="C11" i="9"/>
  <c r="B43" i="3"/>
  <c r="C41" i="3"/>
  <c r="B33" i="3" l="1"/>
  <c r="A4" i="4" l="1"/>
  <c r="C3" i="10" l="1"/>
  <c r="C7" i="9"/>
  <c r="C2" i="7"/>
  <c r="C1" i="7"/>
  <c r="C2" i="6"/>
  <c r="C1" i="6"/>
  <c r="D16" i="2"/>
  <c r="G13" i="2"/>
  <c r="F13" i="2"/>
  <c r="E13" i="2"/>
  <c r="D13" i="2"/>
  <c r="A5" i="3"/>
  <c r="B5" i="3"/>
  <c r="B12" i="11"/>
  <c r="C8" i="11"/>
  <c r="C7" i="11"/>
  <c r="C6" i="11"/>
  <c r="C3" i="11"/>
  <c r="C5" i="11" s="1"/>
  <c r="C4" i="11"/>
  <c r="B3" i="10"/>
  <c r="C5" i="9"/>
  <c r="B1" i="7"/>
  <c r="B2" i="6"/>
  <c r="B1" i="6"/>
  <c r="B4" i="4"/>
  <c r="C12" i="11" l="1"/>
  <c r="C10" i="11"/>
  <c r="C9" i="11"/>
</calcChain>
</file>

<file path=xl/sharedStrings.xml><?xml version="1.0" encoding="utf-8"?>
<sst xmlns="http://schemas.openxmlformats.org/spreadsheetml/2006/main" count="100" uniqueCount="89">
  <si>
    <t>Fila</t>
  </si>
  <si>
    <t>columnas</t>
  </si>
  <si>
    <t>columna</t>
  </si>
  <si>
    <t>Filas</t>
  </si>
  <si>
    <t>INDICE</t>
  </si>
  <si>
    <t>Resto</t>
  </si>
  <si>
    <t>El día que va a ser dentro de tantos meses a partir de la fecha dada</t>
  </si>
  <si>
    <t>Devuelve el mes de la fecha indicada</t>
  </si>
  <si>
    <t>Devuelve el año de la fecha indicada</t>
  </si>
  <si>
    <t>Devuelve el día de la fecha indicada</t>
  </si>
  <si>
    <t>Devuelve la fracción del año que representa el número de días completos entre la fecha_inicial y la fecha_fin</t>
  </si>
  <si>
    <t>Devuelve el número que representa la fecha en código de fecha y hora de Microsoft Excel.</t>
  </si>
  <si>
    <t>Calcular el trimestre de una fecha dada</t>
  </si>
  <si>
    <t>valores</t>
  </si>
  <si>
    <t>posición</t>
  </si>
  <si>
    <t>enero</t>
  </si>
  <si>
    <t>febrero</t>
  </si>
  <si>
    <t>marzo</t>
  </si>
  <si>
    <t>abril</t>
  </si>
  <si>
    <t>mayo</t>
  </si>
  <si>
    <t>junio</t>
  </si>
  <si>
    <t>julio</t>
  </si>
  <si>
    <t>agosto</t>
  </si>
  <si>
    <t>septiembre</t>
  </si>
  <si>
    <t>octubre</t>
  </si>
  <si>
    <t>noviembre</t>
  </si>
  <si>
    <t>diciembre</t>
  </si>
  <si>
    <t>1Trim</t>
  </si>
  <si>
    <t>2Trim</t>
  </si>
  <si>
    <t>3Trim</t>
  </si>
  <si>
    <t>4Trim</t>
  </si>
  <si>
    <t>Devuelve un valor o referencia de la celda en la intersección de una fila y columna en particular, en un rango especificado.</t>
  </si>
  <si>
    <t>Devuelve la posición relativa de un elemento en una matriz, que coincide con un valor dado en un orden especificado.</t>
  </si>
  <si>
    <t>COINCIDIR</t>
  </si>
  <si>
    <t>DESREF</t>
  </si>
  <si>
    <t>Enero</t>
  </si>
  <si>
    <t>Febrero</t>
  </si>
  <si>
    <t>Marzo</t>
  </si>
  <si>
    <t>Abril</t>
  </si>
  <si>
    <t>A</t>
  </si>
  <si>
    <t>B</t>
  </si>
  <si>
    <t>C</t>
  </si>
  <si>
    <t>D</t>
  </si>
  <si>
    <t>E</t>
  </si>
  <si>
    <t>Descripción</t>
  </si>
  <si>
    <t>Devuelve una referencia a un rango que es un número especificado de filas y columnas de una referencia dada.</t>
  </si>
  <si>
    <t>Devuelve el número de fila de una referencia.</t>
  </si>
  <si>
    <t>FILA</t>
  </si>
  <si>
    <t>FILAS</t>
  </si>
  <si>
    <t>Devuelve el número de filas de una referencia o matriz.</t>
  </si>
  <si>
    <t>COLUMNA</t>
  </si>
  <si>
    <t>COLUMNAS</t>
  </si>
  <si>
    <t>Devuelve el número de columna de una referencia.</t>
  </si>
  <si>
    <t>Devuelve el número de columnas en una matriz o referencia.</t>
  </si>
  <si>
    <t>HIPERVINCULO</t>
  </si>
  <si>
    <t>Crea un acceso directo o salto que abre un documento guardado en el disco duro, en un servidor de red o en Internet.</t>
  </si>
  <si>
    <t>Proporciona el residuo después de dividir un número por un divisor.</t>
  </si>
  <si>
    <t>RESTO</t>
  </si>
  <si>
    <t>RESIDUO</t>
  </si>
  <si>
    <t>Dividendo</t>
  </si>
  <si>
    <t>Divisor</t>
  </si>
  <si>
    <t>Devuelve la fecha del último día del mes luego de cierta cantidad de meses transcurridos a partir de una fecha dada</t>
  </si>
  <si>
    <t>Devuelve la fecha de hoy</t>
  </si>
  <si>
    <t>Valor</t>
  </si>
  <si>
    <t>Significado</t>
  </si>
  <si>
    <t>“d”</t>
  </si>
  <si>
    <t>Días</t>
  </si>
  <si>
    <t>Número de días entre la fecha1 y la fecha2</t>
  </si>
  <si>
    <t>“m”</t>
  </si>
  <si>
    <t>Meses</t>
  </si>
  <si>
    <t>Número de meses entre la fecha1 y la fecha2</t>
  </si>
  <si>
    <t>“y”</t>
  </si>
  <si>
    <t>Años</t>
  </si>
  <si>
    <t>Número de años entre la fecha1 y la fecha2</t>
  </si>
  <si>
    <t>“yd”</t>
  </si>
  <si>
    <t>Días excluyendo años</t>
  </si>
  <si>
    <t>Número de días entre la fecha1 y la fecha2 donde ambas fechas tienen el mismo año.</t>
  </si>
  <si>
    <t>“ym”</t>
  </si>
  <si>
    <t>Meses excluyendo años</t>
  </si>
  <si>
    <t>Número de meses entre la fecha1 y la fecha2 donde ambas fechas tienen el mismo año.</t>
  </si>
  <si>
    <t>“md”</t>
  </si>
  <si>
    <t>Días excluyendo meses y años</t>
  </si>
  <si>
    <t>Número de días entre la fecha1 y la fecha2 donde ambas fechas tienen el mismo mes y el mismo año.</t>
  </si>
  <si>
    <t>SIFECHA</t>
  </si>
  <si>
    <t>No funciona para valores anteriores a 1900</t>
  </si>
  <si>
    <t>Devuelve la cantidad de tiempo transcurrido entre dos fechas según el tipo dado</t>
  </si>
  <si>
    <t>Transponer</t>
  </si>
  <si>
    <t>Transponer y trimestralizar</t>
  </si>
  <si>
    <t>INDICE COINCIDIR PARA TRANSPONER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</si>
</sst>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_ * #,##0.00_ ;_ * \-#,##0.00_ ;_ * &quot;-&quot;??_ ;_ @_ "/>
    <numFmt numFmtId="166" formatCode="_ * #,##0_ ;_ * \-#,##0_ ;_ * &quot;-&quot;??_ ;_ @_ "/>
  </numFmts>
  <fonts count="7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rgb="FFFFFFFF"/>
      <name val="Arial"/>
      <family val="2"/>
    </font>
    <font>
      <sz val="10"/>
      <color rgb="FF000000"/>
      <name val="Arial"/>
      <family val="2"/>
    </font>
    <font>
      <sz val="10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333333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1" fillId="0" borderId="0" applyNumberFormat="0" applyFill="0" applyBorder="0" applyAlignment="0" applyProtection="0"/>
    <xf numFmtId="164" fontId="2" fillId="0" borderId="0" applyFont="0" applyFill="0" applyBorder="0" applyAlignment="0" applyProtection="0"/>
  </cellStyleXfs>
  <cellXfs count="15">
    <xf numFmtId="0" fontId="0" fillId="0" borderId="0" xfId="0"/>
    <xf numFmtId="0" fontId="0" fillId="0" borderId="1" xfId="0" applyBorder="1"/>
    <xf numFmtId="0" fontId="0" fillId="2" borderId="0" xfId="0" applyFill="1"/>
    <xf numFmtId="0" fontId="1" fillId="0" borderId="0" xfId="1"/>
    <xf numFmtId="14" fontId="0" fillId="0" borderId="0" xfId="0" applyNumberFormat="1"/>
    <xf numFmtId="2" fontId="0" fillId="0" borderId="0" xfId="0" applyNumberFormat="1"/>
    <xf numFmtId="0" fontId="0" fillId="0" borderId="0" xfId="0" applyNumberFormat="1"/>
    <xf numFmtId="0" fontId="3" fillId="0" borderId="1" xfId="0" applyFont="1" applyBorder="1"/>
    <xf numFmtId="164" fontId="0" fillId="0" borderId="1" xfId="2" applyNumberFormat="1" applyFont="1" applyBorder="1"/>
    <xf numFmtId="0" fontId="4" fillId="3" borderId="0" xfId="0" applyFont="1" applyFill="1" applyAlignment="1">
      <alignment horizontal="left" vertical="top" wrapText="1" indent="1"/>
    </xf>
    <xf numFmtId="0" fontId="6" fillId="0" borderId="0" xfId="0" applyFont="1"/>
    <xf numFmtId="0" fontId="5" fillId="0" borderId="1" xfId="0" applyFont="1" applyBorder="1" applyAlignment="1">
      <alignment horizontal="center" vertical="center" wrapText="1"/>
    </xf>
    <xf numFmtId="166" fontId="0" fillId="0" borderId="0" xfId="2" applyNumberFormat="1" applyFont="1"/>
    <xf numFmtId="17" fontId="0" fillId="0" borderId="0" xfId="0" applyNumberFormat="1"/>
    <xf numFmtId="0" fontId="3" fillId="0" borderId="0" xfId="0" applyFont="1"/>
  </cellXfs>
  <cellStyles count="3">
    <cellStyle name="Hipervínculo" xfId="1" builtinId="8"/>
    <cellStyle name="Millares" xfId="2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3"/>
  <sheetViews>
    <sheetView workbookViewId="0">
      <selection activeCell="F6" sqref="F6"/>
    </sheetView>
  </sheetViews>
  <sheetFormatPr baseColWidth="10" defaultRowHeight="15" x14ac:dyDescent="0.25"/>
  <cols>
    <col min="1" max="1" width="21.140625" customWidth="1"/>
  </cols>
  <sheetData>
    <row r="1" spans="1:8" x14ac:dyDescent="0.25">
      <c r="D1" t="s">
        <v>4</v>
      </c>
      <c r="E1" t="s">
        <v>31</v>
      </c>
    </row>
    <row r="4" spans="1:8" x14ac:dyDescent="0.25">
      <c r="A4" t="str">
        <f>+"=+INDICE(D4:H13,3,3)"</f>
        <v>=+INDICE(D4:H13,3,3)</v>
      </c>
      <c r="B4">
        <f>+INDEX(D4:H13,3,3)</f>
        <v>0.64026618614264408</v>
      </c>
      <c r="D4">
        <v>9.1299375232704039E-2</v>
      </c>
      <c r="E4">
        <v>0.3166922781572945</v>
      </c>
      <c r="F4">
        <v>0.3777086147203228</v>
      </c>
      <c r="G4">
        <v>0.43717934469083353</v>
      </c>
      <c r="H4">
        <v>0.18972682573251887</v>
      </c>
    </row>
    <row r="5" spans="1:8" x14ac:dyDescent="0.25">
      <c r="D5">
        <v>0.32363332830197811</v>
      </c>
      <c r="E5">
        <v>0.89396258219334268</v>
      </c>
      <c r="F5">
        <v>0.45271368386969946</v>
      </c>
      <c r="G5">
        <v>0.33413488676012204</v>
      </c>
      <c r="H5">
        <v>0.54539004942437186</v>
      </c>
    </row>
    <row r="6" spans="1:8" x14ac:dyDescent="0.25">
      <c r="D6">
        <v>0.98430411811153595</v>
      </c>
      <c r="E6">
        <v>0.80370873592008729</v>
      </c>
      <c r="F6" s="2">
        <v>0.64026618614264408</v>
      </c>
      <c r="G6">
        <v>0.2017358493464354</v>
      </c>
      <c r="H6">
        <v>0.84310079512001013</v>
      </c>
    </row>
    <row r="7" spans="1:8" x14ac:dyDescent="0.25">
      <c r="D7">
        <v>0.19366101150353876</v>
      </c>
      <c r="E7">
        <v>7.7251931365755921E-2</v>
      </c>
      <c r="F7">
        <v>0.46880323884766106</v>
      </c>
      <c r="G7">
        <v>0.11806077351911848</v>
      </c>
      <c r="H7">
        <v>1.0457350419264211E-2</v>
      </c>
    </row>
    <row r="8" spans="1:8" x14ac:dyDescent="0.25">
      <c r="D8">
        <v>0.62434047795152026</v>
      </c>
      <c r="E8">
        <v>0.53794945149909312</v>
      </c>
      <c r="F8">
        <v>0.58658221834329205</v>
      </c>
      <c r="G8">
        <v>0.13411341515189412</v>
      </c>
      <c r="H8">
        <v>0.70826938160490926</v>
      </c>
    </row>
    <row r="9" spans="1:8" x14ac:dyDescent="0.25">
      <c r="D9">
        <v>0.61767423190926651</v>
      </c>
      <c r="E9">
        <v>0.58844300295229957</v>
      </c>
      <c r="F9">
        <v>0.77141574045801542</v>
      </c>
      <c r="G9">
        <v>0.99879323547334053</v>
      </c>
      <c r="H9">
        <v>0.86721035965845616</v>
      </c>
    </row>
    <row r="10" spans="1:8" x14ac:dyDescent="0.25">
      <c r="D10">
        <v>0.76509192476372789</v>
      </c>
      <c r="E10">
        <v>0.19344107158313062</v>
      </c>
      <c r="F10">
        <v>0.66315238854961445</v>
      </c>
      <c r="G10">
        <v>0.12691161775450033</v>
      </c>
      <c r="H10">
        <v>0.30651485354241037</v>
      </c>
    </row>
    <row r="11" spans="1:8" x14ac:dyDescent="0.25">
      <c r="D11">
        <v>0.16358138222507357</v>
      </c>
      <c r="E11">
        <v>0.18849756438032128</v>
      </c>
      <c r="F11">
        <v>0.66147460592912044</v>
      </c>
      <c r="G11">
        <v>0.20342587496330655</v>
      </c>
      <c r="H11">
        <v>0.77014474089524343</v>
      </c>
    </row>
    <row r="12" spans="1:8" x14ac:dyDescent="0.25">
      <c r="D12">
        <v>0.69967207993490399</v>
      </c>
      <c r="E12">
        <v>0.6014447137479213</v>
      </c>
      <c r="F12">
        <v>0.65523957159161061</v>
      </c>
      <c r="G12">
        <v>0.84180339307747609</v>
      </c>
      <c r="H12">
        <v>0.62441531950595419</v>
      </c>
    </row>
    <row r="13" spans="1:8" x14ac:dyDescent="0.25">
      <c r="D13">
        <v>0.72348352174008412</v>
      </c>
      <c r="E13">
        <v>0.57984918295071064</v>
      </c>
      <c r="F13">
        <v>2.615928851255922E-2</v>
      </c>
      <c r="G13">
        <v>0.68418716484211917</v>
      </c>
      <c r="H13">
        <v>0.19325484458874331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3"/>
  <sheetViews>
    <sheetView workbookViewId="0">
      <selection activeCell="B26" sqref="B26"/>
    </sheetView>
  </sheetViews>
  <sheetFormatPr baseColWidth="10" defaultRowHeight="15" x14ac:dyDescent="0.25"/>
  <cols>
    <col min="1" max="1" width="25" customWidth="1"/>
    <col min="2" max="2" width="6.85546875" customWidth="1"/>
  </cols>
  <sheetData>
    <row r="1" spans="1:5" x14ac:dyDescent="0.25">
      <c r="C1" t="s">
        <v>33</v>
      </c>
      <c r="D1" t="s">
        <v>32</v>
      </c>
    </row>
    <row r="4" spans="1:5" x14ac:dyDescent="0.25">
      <c r="D4" t="s">
        <v>14</v>
      </c>
      <c r="E4" t="s">
        <v>13</v>
      </c>
    </row>
    <row r="5" spans="1:5" x14ac:dyDescent="0.25">
      <c r="A5" t="str">
        <f>+"=+COINCIDIR(5,E2:E11,0)"</f>
        <v>=+COINCIDIR(5,E2:E11,0)</v>
      </c>
      <c r="B5">
        <f>+MATCH(5,E5:E14,0)</f>
        <v>8</v>
      </c>
      <c r="D5">
        <v>1</v>
      </c>
      <c r="E5">
        <v>1</v>
      </c>
    </row>
    <row r="6" spans="1:5" x14ac:dyDescent="0.25">
      <c r="D6">
        <v>2</v>
      </c>
      <c r="E6">
        <v>7</v>
      </c>
    </row>
    <row r="7" spans="1:5" x14ac:dyDescent="0.25">
      <c r="D7">
        <v>3</v>
      </c>
      <c r="E7">
        <v>4</v>
      </c>
    </row>
    <row r="8" spans="1:5" x14ac:dyDescent="0.25">
      <c r="D8">
        <v>4</v>
      </c>
      <c r="E8">
        <v>8</v>
      </c>
    </row>
    <row r="9" spans="1:5" x14ac:dyDescent="0.25">
      <c r="D9">
        <v>5</v>
      </c>
      <c r="E9">
        <v>7</v>
      </c>
    </row>
    <row r="10" spans="1:5" x14ac:dyDescent="0.25">
      <c r="D10">
        <v>6</v>
      </c>
      <c r="E10">
        <v>9</v>
      </c>
    </row>
    <row r="11" spans="1:5" x14ac:dyDescent="0.25">
      <c r="D11">
        <v>7</v>
      </c>
      <c r="E11">
        <v>4</v>
      </c>
    </row>
    <row r="12" spans="1:5" x14ac:dyDescent="0.25">
      <c r="D12">
        <v>8</v>
      </c>
      <c r="E12" s="2">
        <v>5</v>
      </c>
    </row>
    <row r="13" spans="1:5" x14ac:dyDescent="0.25">
      <c r="D13">
        <v>9</v>
      </c>
      <c r="E13">
        <v>6</v>
      </c>
    </row>
    <row r="14" spans="1:5" x14ac:dyDescent="0.25">
      <c r="D14">
        <v>10</v>
      </c>
      <c r="E14">
        <v>8</v>
      </c>
    </row>
    <row r="17" spans="1:6" x14ac:dyDescent="0.25">
      <c r="A17" t="s">
        <v>88</v>
      </c>
    </row>
    <row r="19" spans="1:6" x14ac:dyDescent="0.25">
      <c r="B19" t="s">
        <v>39</v>
      </c>
      <c r="C19" t="s">
        <v>40</v>
      </c>
      <c r="D19" t="s">
        <v>41</v>
      </c>
      <c r="E19" t="s">
        <v>42</v>
      </c>
      <c r="F19" t="s">
        <v>43</v>
      </c>
    </row>
    <row r="20" spans="1:6" x14ac:dyDescent="0.25">
      <c r="A20" t="s">
        <v>35</v>
      </c>
      <c r="B20">
        <v>57</v>
      </c>
      <c r="C20">
        <v>77</v>
      </c>
      <c r="D20">
        <v>100</v>
      </c>
      <c r="E20">
        <v>43</v>
      </c>
      <c r="F20">
        <v>48</v>
      </c>
    </row>
    <row r="21" spans="1:6" x14ac:dyDescent="0.25">
      <c r="A21" t="s">
        <v>36</v>
      </c>
      <c r="B21">
        <v>58</v>
      </c>
      <c r="C21">
        <v>23</v>
      </c>
      <c r="D21">
        <v>49</v>
      </c>
      <c r="E21">
        <v>65</v>
      </c>
      <c r="F21">
        <v>89</v>
      </c>
    </row>
    <row r="22" spans="1:6" x14ac:dyDescent="0.25">
      <c r="A22" t="s">
        <v>37</v>
      </c>
      <c r="B22">
        <v>95</v>
      </c>
      <c r="C22">
        <v>49</v>
      </c>
      <c r="D22">
        <v>50</v>
      </c>
      <c r="E22">
        <v>86</v>
      </c>
      <c r="F22">
        <v>17</v>
      </c>
    </row>
    <row r="23" spans="1:6" x14ac:dyDescent="0.25">
      <c r="A23" t="s">
        <v>38</v>
      </c>
      <c r="B23">
        <v>94</v>
      </c>
      <c r="C23">
        <v>94</v>
      </c>
      <c r="D23">
        <v>16</v>
      </c>
      <c r="E23">
        <v>42</v>
      </c>
      <c r="F23">
        <v>43</v>
      </c>
    </row>
    <row r="25" spans="1:6" x14ac:dyDescent="0.25">
      <c r="B25" t="s">
        <v>35</v>
      </c>
      <c r="C25" t="s">
        <v>36</v>
      </c>
      <c r="D25" t="s">
        <v>37</v>
      </c>
      <c r="E25" t="s">
        <v>38</v>
      </c>
    </row>
    <row r="26" spans="1:6" x14ac:dyDescent="0.25">
      <c r="A26" t="s">
        <v>39</v>
      </c>
      <c r="B26">
        <f>+INDEX($B$20:$F$23,MATCH(B$25,$A$20:$A$23,0),MATCH($A26,$B$19:$F$19,0))</f>
        <v>57</v>
      </c>
      <c r="C26">
        <f t="shared" ref="C26:E26" si="0">+INDEX($B$20:$F$23,MATCH(C$25,$A$20:$A$23,0),MATCH($A26,$B$19:$F$19,0))</f>
        <v>58</v>
      </c>
      <c r="D26">
        <f t="shared" si="0"/>
        <v>95</v>
      </c>
      <c r="E26">
        <f t="shared" si="0"/>
        <v>94</v>
      </c>
    </row>
    <row r="27" spans="1:6" x14ac:dyDescent="0.25">
      <c r="A27" t="s">
        <v>40</v>
      </c>
      <c r="B27">
        <f t="shared" ref="B27:E30" si="1">+INDEX($B$20:$F$23,MATCH(B$25,$A$20:$A$23,0),MATCH($A27,$B$19:$F$19,0))</f>
        <v>77</v>
      </c>
      <c r="C27">
        <f t="shared" si="1"/>
        <v>23</v>
      </c>
      <c r="D27">
        <f t="shared" si="1"/>
        <v>49</v>
      </c>
      <c r="E27">
        <f t="shared" si="1"/>
        <v>94</v>
      </c>
    </row>
    <row r="28" spans="1:6" x14ac:dyDescent="0.25">
      <c r="A28" t="s">
        <v>41</v>
      </c>
      <c r="B28">
        <f t="shared" si="1"/>
        <v>100</v>
      </c>
      <c r="C28">
        <f t="shared" si="1"/>
        <v>49</v>
      </c>
      <c r="D28">
        <f t="shared" si="1"/>
        <v>50</v>
      </c>
      <c r="E28">
        <f t="shared" si="1"/>
        <v>16</v>
      </c>
    </row>
    <row r="29" spans="1:6" x14ac:dyDescent="0.25">
      <c r="A29" t="s">
        <v>42</v>
      </c>
      <c r="B29">
        <f t="shared" si="1"/>
        <v>43</v>
      </c>
      <c r="C29">
        <f t="shared" si="1"/>
        <v>65</v>
      </c>
      <c r="D29">
        <f t="shared" si="1"/>
        <v>86</v>
      </c>
      <c r="E29">
        <f t="shared" si="1"/>
        <v>42</v>
      </c>
    </row>
    <row r="30" spans="1:6" x14ac:dyDescent="0.25">
      <c r="A30" t="s">
        <v>43</v>
      </c>
      <c r="B30">
        <f t="shared" si="1"/>
        <v>48</v>
      </c>
      <c r="C30">
        <f t="shared" si="1"/>
        <v>89</v>
      </c>
      <c r="D30">
        <f t="shared" si="1"/>
        <v>17</v>
      </c>
      <c r="E30">
        <f t="shared" si="1"/>
        <v>43</v>
      </c>
    </row>
    <row r="33" spans="2:4" x14ac:dyDescent="0.25">
      <c r="B33" t="str">
        <f>+"=+INDICE(ventas, COINCIDIR(B$26,meses,0),COINCIDIR($A27,productos,0))"</f>
        <v>=+INDICE(ventas, COINCIDIR(B$26,meses,0),COINCIDIR($A27,productos,0))</v>
      </c>
    </row>
    <row r="39" spans="2:4" x14ac:dyDescent="0.25">
      <c r="C39" s="1" t="s">
        <v>38</v>
      </c>
      <c r="D39" s="1" t="s">
        <v>42</v>
      </c>
    </row>
    <row r="41" spans="2:4" x14ac:dyDescent="0.25">
      <c r="C41" s="7" t="e">
        <f>+INDEX(ventas,MATCH(C39,meses,0),MATCH(D39,productos,0))</f>
        <v>#NAME?</v>
      </c>
    </row>
    <row r="43" spans="2:4" x14ac:dyDescent="0.25">
      <c r="B43" t="str">
        <f>+"=+INDICE(ventas,COINCIDIR(C38,meses,0),COINCIDIR(D38,productos,0))"</f>
        <v>=+INDICE(ventas,COINCIDIR(C38,meses,0),COINCIDIR(D38,productos,0))</v>
      </c>
    </row>
  </sheetData>
  <pageMargins left="0.7" right="0.7" top="0.75" bottom="0.75" header="0.3" footer="0.3"/>
  <pageSetup paperSize="9" orientation="portrait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D13" sqref="D13"/>
    </sheetView>
  </sheetViews>
  <sheetFormatPr baseColWidth="10" defaultRowHeight="15" x14ac:dyDescent="0.25"/>
  <cols>
    <col min="2" max="2" width="11.85546875" bestFit="1" customWidth="1"/>
    <col min="3" max="3" width="18.85546875" customWidth="1"/>
  </cols>
  <sheetData>
    <row r="1" spans="1:7" x14ac:dyDescent="0.25">
      <c r="A1" t="s">
        <v>3</v>
      </c>
      <c r="B1">
        <f>+ROWS(E1:G4)</f>
        <v>4</v>
      </c>
      <c r="C1" t="str">
        <f>+"=+FILAS(E1:G4)"</f>
        <v>=+FILAS(E1:G4)</v>
      </c>
      <c r="E1" s="2"/>
      <c r="F1" s="2"/>
      <c r="G1" s="2"/>
    </row>
    <row r="2" spans="1:7" x14ac:dyDescent="0.25">
      <c r="A2" t="s">
        <v>0</v>
      </c>
      <c r="B2">
        <f>+ROW(F3)</f>
        <v>3</v>
      </c>
      <c r="C2" t="str">
        <f>+"=+FILA(F3)"</f>
        <v>=+FILA(F3)</v>
      </c>
      <c r="E2" s="2"/>
      <c r="F2" s="2"/>
      <c r="G2" s="2"/>
    </row>
    <row r="3" spans="1:7" x14ac:dyDescent="0.25">
      <c r="E3" s="2"/>
      <c r="F3" s="2"/>
      <c r="G3" s="2"/>
    </row>
    <row r="4" spans="1:7" x14ac:dyDescent="0.25">
      <c r="E4" s="2"/>
      <c r="F4" s="2"/>
      <c r="G4" s="2"/>
    </row>
    <row r="8" spans="1:7" x14ac:dyDescent="0.25">
      <c r="B8" t="s">
        <v>47</v>
      </c>
      <c r="C8" t="s">
        <v>46</v>
      </c>
    </row>
    <row r="9" spans="1:7" x14ac:dyDescent="0.25">
      <c r="B9" t="s">
        <v>48</v>
      </c>
      <c r="C9" t="s">
        <v>49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9"/>
  <sheetViews>
    <sheetView workbookViewId="0">
      <selection activeCell="C15" sqref="C15"/>
    </sheetView>
  </sheetViews>
  <sheetFormatPr baseColWidth="10" defaultRowHeight="15" x14ac:dyDescent="0.25"/>
  <cols>
    <col min="3" max="3" width="21.7109375" customWidth="1"/>
  </cols>
  <sheetData>
    <row r="1" spans="1:7" x14ac:dyDescent="0.25">
      <c r="A1" t="s">
        <v>1</v>
      </c>
      <c r="B1">
        <f>+COLUMNS(E1:G4)</f>
        <v>3</v>
      </c>
      <c r="C1" t="str">
        <f>+"=+COLUMNAS(E1:G4)"</f>
        <v>=+COLUMNAS(E1:G4)</v>
      </c>
      <c r="E1" s="2"/>
      <c r="F1" s="2"/>
      <c r="G1" s="2"/>
    </row>
    <row r="2" spans="1:7" x14ac:dyDescent="0.25">
      <c r="A2" t="s">
        <v>2</v>
      </c>
      <c r="B2">
        <f>+COLUMN(F3)</f>
        <v>6</v>
      </c>
      <c r="C2" t="str">
        <f>+"=+COLUMNA(F3)"</f>
        <v>=+COLUMNA(F3)</v>
      </c>
      <c r="E2" s="2"/>
      <c r="F2" s="2"/>
      <c r="G2" s="2"/>
    </row>
    <row r="3" spans="1:7" x14ac:dyDescent="0.25">
      <c r="E3" s="2"/>
      <c r="F3" s="2"/>
      <c r="G3" s="2"/>
    </row>
    <row r="4" spans="1:7" x14ac:dyDescent="0.25">
      <c r="E4" s="2"/>
      <c r="F4" s="2"/>
      <c r="G4" s="2"/>
    </row>
    <row r="8" spans="1:7" x14ac:dyDescent="0.25">
      <c r="C8" t="s">
        <v>50</v>
      </c>
      <c r="D8" t="s">
        <v>52</v>
      </c>
    </row>
    <row r="9" spans="1:7" x14ac:dyDescent="0.25">
      <c r="C9" t="s">
        <v>51</v>
      </c>
      <c r="D9" t="s">
        <v>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6"/>
  <sheetViews>
    <sheetView workbookViewId="0">
      <selection activeCell="E22" sqref="E22"/>
    </sheetView>
  </sheetViews>
  <sheetFormatPr baseColWidth="10" defaultRowHeight="15" x14ac:dyDescent="0.25"/>
  <sheetData>
    <row r="1" spans="1:15" x14ac:dyDescent="0.25">
      <c r="E1" t="s">
        <v>34</v>
      </c>
      <c r="F1" t="s">
        <v>45</v>
      </c>
    </row>
    <row r="4" spans="1:15" x14ac:dyDescent="0.25">
      <c r="A4" t="s">
        <v>15</v>
      </c>
      <c r="B4">
        <v>54</v>
      </c>
      <c r="D4" s="14" t="s">
        <v>86</v>
      </c>
    </row>
    <row r="5" spans="1:15" x14ac:dyDescent="0.25">
      <c r="A5" t="s">
        <v>16</v>
      </c>
      <c r="B5">
        <v>7</v>
      </c>
    </row>
    <row r="6" spans="1:15" x14ac:dyDescent="0.25">
      <c r="A6" t="s">
        <v>17</v>
      </c>
      <c r="B6">
        <v>8</v>
      </c>
      <c r="D6" t="str">
        <f ca="1">+OFFSET($A$4,COLUMN(A1)-1,,1,1)</f>
        <v>enero</v>
      </c>
      <c r="E6" t="str">
        <f t="shared" ref="E6:K6" ca="1" si="0">+OFFSET($A$4,COLUMN(B1)-1,,1,1)</f>
        <v>febrero</v>
      </c>
      <c r="F6" t="str">
        <f t="shared" ca="1" si="0"/>
        <v>marzo</v>
      </c>
      <c r="G6" t="str">
        <f t="shared" ca="1" si="0"/>
        <v>abril</v>
      </c>
      <c r="H6" t="str">
        <f t="shared" ca="1" si="0"/>
        <v>mayo</v>
      </c>
      <c r="I6" t="str">
        <f t="shared" ca="1" si="0"/>
        <v>junio</v>
      </c>
      <c r="J6" t="str">
        <f t="shared" ca="1" si="0"/>
        <v>julio</v>
      </c>
      <c r="K6" t="str">
        <f t="shared" ca="1" si="0"/>
        <v>agosto</v>
      </c>
      <c r="L6" t="str">
        <f t="shared" ref="L6" ca="1" si="1">+OFFSET($A$4,COLUMN(I1)-1,,1,1)</f>
        <v>septiembre</v>
      </c>
      <c r="M6" t="str">
        <f t="shared" ref="M6" ca="1" si="2">+OFFSET($A$4,COLUMN(J1)-1,,1,1)</f>
        <v>octubre</v>
      </c>
      <c r="N6" t="str">
        <f t="shared" ref="N6" ca="1" si="3">+OFFSET($A$4,COLUMN(K1)-1,,1,1)</f>
        <v>noviembre</v>
      </c>
      <c r="O6" t="str">
        <f t="shared" ref="O6" ca="1" si="4">+OFFSET($A$4,COLUMN(L1)-1,,1,1)</f>
        <v>diciembre</v>
      </c>
    </row>
    <row r="7" spans="1:15" x14ac:dyDescent="0.25">
      <c r="A7" t="s">
        <v>18</v>
      </c>
      <c r="B7">
        <v>7</v>
      </c>
      <c r="D7">
        <f ca="1">+OFFSET($B$4,COLUMN(A1)-1,,1,1)</f>
        <v>54</v>
      </c>
      <c r="E7">
        <f t="shared" ref="E7:K7" ca="1" si="5">+OFFSET($B$4,COLUMN(B1)-1,,1,1)</f>
        <v>7</v>
      </c>
      <c r="F7">
        <f t="shared" ca="1" si="5"/>
        <v>8</v>
      </c>
      <c r="G7">
        <f t="shared" ca="1" si="5"/>
        <v>7</v>
      </c>
      <c r="H7">
        <f t="shared" ca="1" si="5"/>
        <v>98</v>
      </c>
      <c r="I7">
        <f t="shared" ca="1" si="5"/>
        <v>78</v>
      </c>
      <c r="J7">
        <f t="shared" ca="1" si="5"/>
        <v>5</v>
      </c>
      <c r="K7">
        <f t="shared" ca="1" si="5"/>
        <v>4</v>
      </c>
      <c r="L7">
        <f t="shared" ref="L7" ca="1" si="6">+OFFSET($B$4,COLUMN(I1)-1,,1,1)</f>
        <v>5</v>
      </c>
      <c r="M7">
        <f t="shared" ref="M7" ca="1" si="7">+OFFSET($B$4,COLUMN(J1)-1,,1,1)</f>
        <v>6</v>
      </c>
      <c r="N7">
        <f t="shared" ref="N7" ca="1" si="8">+OFFSET($B$4,COLUMN(K1)-1,,1,1)</f>
        <v>54</v>
      </c>
      <c r="O7">
        <f t="shared" ref="O7" ca="1" si="9">+OFFSET($B$4,COLUMN(L1)-1,,1,1)</f>
        <v>15</v>
      </c>
    </row>
    <row r="8" spans="1:15" x14ac:dyDescent="0.25">
      <c r="A8" t="s">
        <v>19</v>
      </c>
      <c r="B8">
        <v>98</v>
      </c>
    </row>
    <row r="9" spans="1:15" x14ac:dyDescent="0.25">
      <c r="A9" t="s">
        <v>20</v>
      </c>
      <c r="B9">
        <v>78</v>
      </c>
    </row>
    <row r="10" spans="1:15" x14ac:dyDescent="0.25">
      <c r="A10" t="s">
        <v>21</v>
      </c>
      <c r="B10">
        <v>5</v>
      </c>
      <c r="D10" s="14" t="s">
        <v>87</v>
      </c>
    </row>
    <row r="11" spans="1:15" x14ac:dyDescent="0.25">
      <c r="A11" t="s">
        <v>22</v>
      </c>
      <c r="B11">
        <v>4</v>
      </c>
    </row>
    <row r="12" spans="1:15" x14ac:dyDescent="0.25">
      <c r="A12" t="s">
        <v>23</v>
      </c>
      <c r="B12">
        <v>5</v>
      </c>
      <c r="D12" t="s">
        <v>27</v>
      </c>
      <c r="E12" t="s">
        <v>28</v>
      </c>
      <c r="F12" t="s">
        <v>29</v>
      </c>
      <c r="G12" t="s">
        <v>30</v>
      </c>
    </row>
    <row r="13" spans="1:15" x14ac:dyDescent="0.25">
      <c r="A13" t="s">
        <v>24</v>
      </c>
      <c r="B13">
        <v>6</v>
      </c>
      <c r="D13">
        <f ca="1">+SUM(OFFSET($B$4,(COLUMN(B4)-COLUMN($B$4))*3,,3,1))</f>
        <v>69</v>
      </c>
      <c r="E13">
        <f ca="1">+SUM(OFFSET($B$4,(COLUMN(C4)-COLUMN($B$4))*3,,3,1))</f>
        <v>183</v>
      </c>
      <c r="F13">
        <f ca="1">+SUM(OFFSET($B$4,(COLUMN(D13)-COLUMN($B$4))*3,,3,1))</f>
        <v>14</v>
      </c>
      <c r="G13">
        <f ca="1">+SUM(OFFSET($B$4,(COLUMN(E13)-COLUMN($B$4))*3,,3,1))</f>
        <v>75</v>
      </c>
    </row>
    <row r="14" spans="1:15" x14ac:dyDescent="0.25">
      <c r="A14" t="s">
        <v>25</v>
      </c>
      <c r="B14">
        <v>54</v>
      </c>
    </row>
    <row r="15" spans="1:15" x14ac:dyDescent="0.25">
      <c r="A15" t="s">
        <v>26</v>
      </c>
      <c r="B15">
        <v>15</v>
      </c>
    </row>
    <row r="16" spans="1:15" x14ac:dyDescent="0.25">
      <c r="D16" t="str">
        <f>+"+SUMA(DESREF($B$4,(COLUMNA(B4)-COLUMNA($B$4))*3,,3,1))"</f>
        <v>+SUMA(DESREF($B$4,(COLUMNA(B4)-COLUMNA($B$4))*3,,3,1))</v>
      </c>
    </row>
  </sheetData>
  <pageMargins left="0.7" right="0.7" top="0.75" bottom="0.75" header="0.3" footer="0.3"/>
  <pageSetup orientation="portrait" horizontalDpi="4294967294" vertic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C1:D11"/>
  <sheetViews>
    <sheetView workbookViewId="0">
      <selection activeCell="C11" sqref="C11"/>
    </sheetView>
  </sheetViews>
  <sheetFormatPr baseColWidth="10" defaultRowHeight="15" x14ac:dyDescent="0.25"/>
  <cols>
    <col min="1" max="1" width="14.140625" customWidth="1"/>
    <col min="3" max="3" width="26" customWidth="1"/>
  </cols>
  <sheetData>
    <row r="1" spans="3:4" x14ac:dyDescent="0.25">
      <c r="C1" t="s">
        <v>54</v>
      </c>
      <c r="D1" t="s">
        <v>55</v>
      </c>
    </row>
    <row r="5" spans="3:4" x14ac:dyDescent="0.25">
      <c r="C5" s="3" t="str">
        <f>+HYPERLINK("https://support.office.com/es-es/article/HIPERVINCULO-funci%C3%B3n-HIPERVINCULO-333c7ce6-c5ae-4164-9c47-7de9b76f577f","Fórmula Hipervínculo")</f>
        <v>Fórmula Hipervínculo</v>
      </c>
    </row>
    <row r="7" spans="3:4" x14ac:dyDescent="0.25">
      <c r="C7" t="str">
        <f>+"=+HIPERVINCULO(""https://support.office.com/es-es/article/HIPERVINCULO-funci%C3%B3n-HIPERVINCULO-333c7ce6-c5ae-4164-9c47-7de9b76f577f,""Fórmula Hipervínculo"")"</f>
        <v>=+HIPERVINCULO("https://support.office.com/es-es/article/HIPERVINCULO-funci%C3%B3n-HIPERVINCULO-333c7ce6-c5ae-4164-9c47-7de9b76f577f,"Fórmula Hipervínculo")</v>
      </c>
    </row>
    <row r="10" spans="3:4" x14ac:dyDescent="0.25">
      <c r="C10" s="3"/>
    </row>
    <row r="11" spans="3:4" x14ac:dyDescent="0.25">
      <c r="C11" s="3" t="str">
        <f>+HYPERLINK("www.google.com","Google")</f>
        <v>Google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"/>
  <sheetViews>
    <sheetView workbookViewId="0">
      <selection activeCell="E16" sqref="E16"/>
    </sheetView>
  </sheetViews>
  <sheetFormatPr baseColWidth="10" defaultRowHeight="15" x14ac:dyDescent="0.25"/>
  <cols>
    <col min="1" max="1" width="14.140625" customWidth="1"/>
    <col min="3" max="3" width="19.42578125" customWidth="1"/>
    <col min="6" max="6" width="13.5703125" customWidth="1"/>
  </cols>
  <sheetData>
    <row r="1" spans="1:8" x14ac:dyDescent="0.25">
      <c r="A1" s="1" t="s">
        <v>59</v>
      </c>
      <c r="B1" s="1">
        <v>3</v>
      </c>
      <c r="F1" t="s">
        <v>58</v>
      </c>
      <c r="G1" t="s">
        <v>57</v>
      </c>
      <c r="H1" t="s">
        <v>56</v>
      </c>
    </row>
    <row r="2" spans="1:8" x14ac:dyDescent="0.25">
      <c r="A2" s="1" t="s">
        <v>60</v>
      </c>
      <c r="B2" s="1">
        <v>2</v>
      </c>
    </row>
    <row r="3" spans="1:8" x14ac:dyDescent="0.25">
      <c r="A3" s="1" t="s">
        <v>5</v>
      </c>
      <c r="B3" s="8">
        <f>+MOD(B1,B2)</f>
        <v>1</v>
      </c>
      <c r="C3" t="str">
        <f>+"=+RESTO(B1,B2)"</f>
        <v>=+RESTO(B1,B2)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D42"/>
  <sheetViews>
    <sheetView workbookViewId="0">
      <selection activeCell="B30" sqref="B30"/>
    </sheetView>
  </sheetViews>
  <sheetFormatPr baseColWidth="10" defaultRowHeight="15" x14ac:dyDescent="0.25"/>
  <cols>
    <col min="1" max="1" width="11.85546875" bestFit="1" customWidth="1"/>
    <col min="2" max="2" width="26" customWidth="1"/>
    <col min="3" max="3" width="14.28515625" customWidth="1"/>
    <col min="4" max="4" width="110.5703125" customWidth="1"/>
  </cols>
  <sheetData>
    <row r="2" spans="2:4" x14ac:dyDescent="0.25">
      <c r="C2" s="4"/>
    </row>
    <row r="3" spans="2:4" x14ac:dyDescent="0.25">
      <c r="B3" t="str">
        <f>+"=+HOY()"</f>
        <v>=+HOY()</v>
      </c>
      <c r="C3" s="4">
        <f ca="1">+TODAY()</f>
        <v>45925</v>
      </c>
      <c r="D3" t="s">
        <v>62</v>
      </c>
    </row>
    <row r="4" spans="2:4" x14ac:dyDescent="0.25">
      <c r="B4" t="str">
        <f>+"=+FIN.MES(HOY(),1)"</f>
        <v>=+FIN.MES(HOY(),1)</v>
      </c>
      <c r="C4" s="4">
        <f ca="1">+EOMONTH(TODAY(),1)</f>
        <v>45961</v>
      </c>
      <c r="D4" t="s">
        <v>61</v>
      </c>
    </row>
    <row r="5" spans="2:4" x14ac:dyDescent="0.25">
      <c r="B5" t="str">
        <f>+"=+FECHA.MES(C3,1)"</f>
        <v>=+FECHA.MES(C3,1)</v>
      </c>
      <c r="C5" s="4">
        <f ca="1">+EDATE(C3,1)</f>
        <v>45955</v>
      </c>
      <c r="D5" t="s">
        <v>6</v>
      </c>
    </row>
    <row r="6" spans="2:4" x14ac:dyDescent="0.25">
      <c r="B6" t="str">
        <f>+"=+MES(HOY())"</f>
        <v>=+MES(HOY())</v>
      </c>
      <c r="C6">
        <f ca="1">+MONTH(TODAY())</f>
        <v>9</v>
      </c>
      <c r="D6" t="s">
        <v>7</v>
      </c>
    </row>
    <row r="7" spans="2:4" x14ac:dyDescent="0.25">
      <c r="B7" t="str">
        <f>+"=+AÑO(HOY())"</f>
        <v>=+AÑO(HOY())</v>
      </c>
      <c r="C7">
        <f ca="1">+YEAR(TODAY())</f>
        <v>2025</v>
      </c>
      <c r="D7" t="s">
        <v>8</v>
      </c>
    </row>
    <row r="8" spans="2:4" x14ac:dyDescent="0.25">
      <c r="B8" t="str">
        <f>+"=+DIA(HOY())"</f>
        <v>=+DIA(HOY())</v>
      </c>
      <c r="C8">
        <f ca="1">+DAY(TODAY())</f>
        <v>25</v>
      </c>
      <c r="D8" t="s">
        <v>9</v>
      </c>
    </row>
    <row r="9" spans="2:4" x14ac:dyDescent="0.25">
      <c r="B9" t="str">
        <f>+"=+FRAC.AÑO(C3,C4)"</f>
        <v>=+FRAC.AÑO(C3,C4)</v>
      </c>
      <c r="C9" s="5">
        <f ca="1">+YEARFRAC(C3,C4)</f>
        <v>0.1</v>
      </c>
      <c r="D9" t="s">
        <v>10</v>
      </c>
    </row>
    <row r="10" spans="2:4" x14ac:dyDescent="0.25">
      <c r="B10" t="str">
        <f>+"=+FECHA(C7,C6,C8)"</f>
        <v>=+FECHA(C7,C6,C8)</v>
      </c>
      <c r="C10" s="4">
        <f ca="1">+DATE(C7,C6,C8)</f>
        <v>45925</v>
      </c>
      <c r="D10" t="s">
        <v>11</v>
      </c>
    </row>
    <row r="12" spans="2:4" x14ac:dyDescent="0.25">
      <c r="B12" s="6" t="str">
        <f>+"+REDONDEAR(MES(B3)/3,0)"</f>
        <v>+REDONDEAR(MES(B3)/3,0)</v>
      </c>
      <c r="C12" s="6">
        <f ca="1">+ROUND(MONTH(C3)/3,0)</f>
        <v>3</v>
      </c>
      <c r="D12" t="s">
        <v>12</v>
      </c>
    </row>
    <row r="17" spans="1:2" x14ac:dyDescent="0.25">
      <c r="A17" s="13"/>
    </row>
    <row r="18" spans="1:2" x14ac:dyDescent="0.25">
      <c r="A18" s="13">
        <v>42370</v>
      </c>
    </row>
    <row r="19" spans="1:2" x14ac:dyDescent="0.25">
      <c r="A19" s="13">
        <f>+DATE(YEAR(A18),MONTH(A18)+1,DAY(A18))</f>
        <v>42401</v>
      </c>
      <c r="B19" t="str">
        <f>+"=+FECHA(AÑO(A18),MES(A18)+1,DIA(A18))"</f>
        <v>=+FECHA(AÑO(A18),MES(A18)+1,DIA(A18))</v>
      </c>
    </row>
    <row r="20" spans="1:2" x14ac:dyDescent="0.25">
      <c r="A20" s="13">
        <f>+DATE(YEAR(A19),MONTH(A19)+1,DAY(A19))</f>
        <v>42430</v>
      </c>
    </row>
    <row r="21" spans="1:2" x14ac:dyDescent="0.25">
      <c r="A21" s="13">
        <f>+DATE(YEAR(A20),MONTH(A20)+1,DAY(A20))</f>
        <v>42461</v>
      </c>
    </row>
    <row r="22" spans="1:2" x14ac:dyDescent="0.25">
      <c r="A22" s="13">
        <f t="shared" ref="A22:A30" si="0">+DATE(YEAR(A21),MONTH(A21)+1,DAY(A21))</f>
        <v>42491</v>
      </c>
    </row>
    <row r="23" spans="1:2" x14ac:dyDescent="0.25">
      <c r="A23" s="13">
        <f t="shared" si="0"/>
        <v>42522</v>
      </c>
    </row>
    <row r="24" spans="1:2" x14ac:dyDescent="0.25">
      <c r="A24" s="13">
        <f t="shared" si="0"/>
        <v>42552</v>
      </c>
    </row>
    <row r="25" spans="1:2" x14ac:dyDescent="0.25">
      <c r="A25" s="13">
        <f t="shared" si="0"/>
        <v>42583</v>
      </c>
    </row>
    <row r="26" spans="1:2" x14ac:dyDescent="0.25">
      <c r="A26" s="13">
        <f t="shared" si="0"/>
        <v>42614</v>
      </c>
    </row>
    <row r="27" spans="1:2" x14ac:dyDescent="0.25">
      <c r="A27" s="13">
        <f t="shared" si="0"/>
        <v>42644</v>
      </c>
    </row>
    <row r="28" spans="1:2" x14ac:dyDescent="0.25">
      <c r="A28" s="13">
        <f t="shared" si="0"/>
        <v>42675</v>
      </c>
    </row>
    <row r="29" spans="1:2" x14ac:dyDescent="0.25">
      <c r="A29" s="13">
        <f t="shared" si="0"/>
        <v>42705</v>
      </c>
    </row>
    <row r="30" spans="1:2" x14ac:dyDescent="0.25">
      <c r="A30" s="13">
        <f t="shared" si="0"/>
        <v>42736</v>
      </c>
    </row>
    <row r="31" spans="1:2" x14ac:dyDescent="0.25">
      <c r="A31" s="13"/>
    </row>
    <row r="32" spans="1:2" x14ac:dyDescent="0.25">
      <c r="A32" s="13"/>
    </row>
    <row r="33" spans="1:1" x14ac:dyDescent="0.25">
      <c r="A33" s="13"/>
    </row>
    <row r="34" spans="1:1" x14ac:dyDescent="0.25">
      <c r="A34" s="13"/>
    </row>
    <row r="35" spans="1:1" x14ac:dyDescent="0.25">
      <c r="A35" s="13"/>
    </row>
    <row r="36" spans="1:1" x14ac:dyDescent="0.25">
      <c r="A36" s="13"/>
    </row>
    <row r="37" spans="1:1" x14ac:dyDescent="0.25">
      <c r="A37" s="13"/>
    </row>
    <row r="38" spans="1:1" x14ac:dyDescent="0.25">
      <c r="A38" s="13"/>
    </row>
    <row r="39" spans="1:1" x14ac:dyDescent="0.25">
      <c r="A39" s="13"/>
    </row>
    <row r="40" spans="1:1" x14ac:dyDescent="0.25">
      <c r="A40" s="13"/>
    </row>
    <row r="41" spans="1:1" x14ac:dyDescent="0.25">
      <c r="A41" s="13"/>
    </row>
    <row r="42" spans="1:1" x14ac:dyDescent="0.25">
      <c r="A42" s="13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E10" sqref="E10"/>
    </sheetView>
  </sheetViews>
  <sheetFormatPr baseColWidth="10" defaultRowHeight="15" x14ac:dyDescent="0.25"/>
  <cols>
    <col min="1" max="1" width="17.140625" style="10" customWidth="1"/>
    <col min="2" max="2" width="19.28515625" style="10" customWidth="1"/>
    <col min="3" max="3" width="50.85546875" style="10" customWidth="1"/>
  </cols>
  <sheetData>
    <row r="1" spans="1:6" x14ac:dyDescent="0.25">
      <c r="A1" s="9" t="s">
        <v>63</v>
      </c>
      <c r="B1" s="9" t="s">
        <v>64</v>
      </c>
      <c r="C1" s="9" t="s">
        <v>44</v>
      </c>
    </row>
    <row r="2" spans="1:6" ht="39.75" customHeight="1" x14ac:dyDescent="0.25">
      <c r="A2" s="11" t="s">
        <v>65</v>
      </c>
      <c r="B2" s="11" t="s">
        <v>66</v>
      </c>
      <c r="C2" s="11" t="s">
        <v>67</v>
      </c>
      <c r="E2" t="s">
        <v>83</v>
      </c>
      <c r="F2" t="s">
        <v>85</v>
      </c>
    </row>
    <row r="3" spans="1:6" ht="39.75" customHeight="1" x14ac:dyDescent="0.25">
      <c r="A3" s="11" t="s">
        <v>68</v>
      </c>
      <c r="B3" s="11" t="s">
        <v>69</v>
      </c>
      <c r="C3" s="11" t="s">
        <v>70</v>
      </c>
      <c r="F3" t="s">
        <v>84</v>
      </c>
    </row>
    <row r="4" spans="1:6" ht="39.75" customHeight="1" x14ac:dyDescent="0.25">
      <c r="A4" s="11" t="s">
        <v>71</v>
      </c>
      <c r="B4" s="11" t="s">
        <v>72</v>
      </c>
      <c r="C4" s="11" t="s">
        <v>73</v>
      </c>
    </row>
    <row r="5" spans="1:6" ht="39.75" customHeight="1" x14ac:dyDescent="0.25">
      <c r="A5" s="11" t="s">
        <v>74</v>
      </c>
      <c r="B5" s="11" t="s">
        <v>75</v>
      </c>
      <c r="C5" s="11" t="s">
        <v>76</v>
      </c>
      <c r="E5" s="12">
        <f>+DATEDIF("01/07/1983","25/04/2010","m")</f>
        <v>321</v>
      </c>
      <c r="F5" t="str">
        <f>+"=+SIFECHA(""01/07/1983"",""25/04/2010"",""m"")"</f>
        <v>=+SIFECHA("01/07/1983","25/04/2010","m")</v>
      </c>
    </row>
    <row r="6" spans="1:6" ht="39.75" customHeight="1" x14ac:dyDescent="0.25">
      <c r="A6" s="11" t="s">
        <v>77</v>
      </c>
      <c r="B6" s="11" t="s">
        <v>78</v>
      </c>
      <c r="C6" s="11" t="s">
        <v>79</v>
      </c>
      <c r="E6" s="4"/>
    </row>
    <row r="7" spans="1:6" ht="39.75" customHeight="1" x14ac:dyDescent="0.25">
      <c r="A7" s="11" t="s">
        <v>80</v>
      </c>
      <c r="B7" s="11" t="s">
        <v>81</v>
      </c>
      <c r="C7" s="11" t="s">
        <v>82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9</vt:i4>
      </vt:variant>
    </vt:vector>
  </HeadingPairs>
  <TitlesOfParts>
    <vt:vector size="9" baseType="lpstr">
      <vt:lpstr>INDICE</vt:lpstr>
      <vt:lpstr>COINCIDIR</vt:lpstr>
      <vt:lpstr>FILAS</vt:lpstr>
      <vt:lpstr>COLUMNAS</vt:lpstr>
      <vt:lpstr>DESREF</vt:lpstr>
      <vt:lpstr>HIPERVINCULO</vt:lpstr>
      <vt:lpstr>RESTO</vt:lpstr>
      <vt:lpstr>FECHA</vt:lpstr>
      <vt:lpstr>SIFECHA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Leonardo Caravaggio</dc:creator>
  <cp:lastModifiedBy>Template</cp:lastModifiedBy>
  <dcterms:created xsi:type="dcterms:W3CDTF">2016-06-21T17:31:00Z</dcterms:created>
  <dcterms:modified xsi:type="dcterms:W3CDTF">2025-09-25T18:54:10Z</dcterms:modified>
</cp:coreProperties>
</file>